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aca - UŁ\www\dziennikarstwo\2021-02-08\3\"/>
    </mc:Choice>
  </mc:AlternateContent>
  <xr:revisionPtr revIDLastSave="0" documentId="13_ncr:1_{2E411F00-A223-4DB3-BB11-1705FBD473BB}" xr6:coauthVersionLast="36" xr6:coauthVersionMax="36" xr10:uidLastSave="{00000000-0000-0000-0000-000000000000}"/>
  <bookViews>
    <workbookView xWindow="32772" yWindow="32772" windowWidth="24000" windowHeight="9888" tabRatio="907" xr2:uid="{00000000-000D-0000-FFFF-FFFF00000000}"/>
  </bookViews>
  <sheets>
    <sheet name="PODST" sheetId="9" r:id="rId1"/>
    <sheet name="SPECJALIZACJE" sheetId="16" r:id="rId2"/>
  </sheets>
  <definedNames>
    <definedName name="_xlnm.Print_Area" localSheetId="0">PODST!$B$1:$S$71</definedName>
    <definedName name="_xlnm.Print_Area" localSheetId="1">SPECJALIZACJE!$A$36:$K$61</definedName>
  </definedNames>
  <calcPr calcId="191029" concurrentCalc="0"/>
</workbook>
</file>

<file path=xl/calcChain.xml><?xml version="1.0" encoding="utf-8"?>
<calcChain xmlns="http://schemas.openxmlformats.org/spreadsheetml/2006/main">
  <c r="P34" i="9" l="1"/>
  <c r="G58" i="16"/>
  <c r="G48" i="16"/>
  <c r="R62" i="9"/>
  <c r="R67" i="9"/>
  <c r="R68" i="9"/>
  <c r="P53" i="9"/>
  <c r="P51" i="9"/>
  <c r="P15" i="9"/>
  <c r="P16" i="9"/>
  <c r="P17" i="9"/>
  <c r="P18" i="9"/>
  <c r="P19" i="9"/>
  <c r="P20" i="9"/>
  <c r="P21" i="9"/>
  <c r="P22" i="9"/>
  <c r="P26" i="9"/>
  <c r="P27" i="9"/>
  <c r="P29" i="9"/>
  <c r="P30" i="9"/>
  <c r="P31" i="9"/>
  <c r="P32" i="9"/>
  <c r="P33" i="9"/>
  <c r="P35" i="9"/>
  <c r="P40" i="9"/>
  <c r="P41" i="9"/>
  <c r="P42" i="9"/>
  <c r="P43" i="9"/>
  <c r="P44" i="9"/>
  <c r="P45" i="9"/>
  <c r="P46" i="9"/>
  <c r="P47" i="9"/>
  <c r="R55" i="9"/>
  <c r="R48" i="9"/>
  <c r="R56" i="9"/>
  <c r="R23" i="9"/>
  <c r="R36" i="9"/>
  <c r="I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I60" i="16"/>
  <c r="G59" i="16"/>
  <c r="G57" i="16"/>
  <c r="G56" i="16"/>
  <c r="G55" i="16"/>
  <c r="G54" i="16"/>
  <c r="G53" i="16"/>
  <c r="G45" i="16"/>
  <c r="G52" i="16"/>
  <c r="G51" i="16"/>
  <c r="G50" i="16"/>
  <c r="G49" i="16"/>
  <c r="G46" i="16"/>
  <c r="G44" i="16"/>
  <c r="G43" i="16"/>
  <c r="G42" i="16"/>
  <c r="G41" i="16"/>
  <c r="I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P63" i="9"/>
  <c r="P58" i="9"/>
  <c r="P57" i="9"/>
  <c r="P62" i="9"/>
  <c r="P49" i="9"/>
  <c r="P50" i="9"/>
  <c r="P39" i="9"/>
  <c r="P38" i="9"/>
  <c r="P48" i="9"/>
  <c r="P24" i="9"/>
  <c r="P25" i="9"/>
  <c r="P14" i="9"/>
  <c r="P13" i="9"/>
  <c r="P23" i="9"/>
  <c r="G87" i="16"/>
  <c r="G60" i="16"/>
  <c r="G33" i="16"/>
  <c r="P67" i="9"/>
  <c r="R37" i="9"/>
  <c r="P36" i="9"/>
  <c r="P37" i="9"/>
  <c r="P55" i="9"/>
  <c r="P56" i="9"/>
  <c r="R69" i="9"/>
  <c r="P68" i="9"/>
  <c r="P69" i="9"/>
</calcChain>
</file>

<file path=xl/sharedStrings.xml><?xml version="1.0" encoding="utf-8"?>
<sst xmlns="http://schemas.openxmlformats.org/spreadsheetml/2006/main" count="502" uniqueCount="204">
  <si>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</si>
  <si>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</si>
  <si>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</si>
  <si>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</si>
  <si>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</si>
  <si>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</si>
  <si>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</si>
  <si>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</si>
  <si>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</si>
  <si>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</si>
  <si>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</si>
  <si>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</si>
  <si>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</si>
  <si>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</si>
  <si>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</si>
  <si>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godzin*:</t>
  </si>
  <si>
    <t>WF</t>
  </si>
  <si>
    <t>III</t>
  </si>
  <si>
    <t>skroty</t>
  </si>
  <si>
    <t>cw: ćwiczenia</t>
  </si>
  <si>
    <t>cm: ćwiczenia metodyczne</t>
  </si>
  <si>
    <t>s: seminarium</t>
  </si>
  <si>
    <t>l: laboratorium</t>
  </si>
  <si>
    <t>pr: praktyki</t>
  </si>
  <si>
    <t>prp: praktyki pedagogiczne</t>
  </si>
  <si>
    <t>t: translatorium</t>
  </si>
  <si>
    <t>zs: zajecia specjalistyczne</t>
  </si>
  <si>
    <t>e-l: e-learning</t>
  </si>
  <si>
    <t>wr.: warsztaty</t>
  </si>
  <si>
    <t>p1, p2: proseminarium, naklad pracy studenta 1,2</t>
  </si>
  <si>
    <t>ck1, ck2, ck3: ćwiczenia konwersatoryjne naklad pracy studenta 1,2,3</t>
  </si>
  <si>
    <t>Skróty modułow</t>
  </si>
  <si>
    <t>Forma zaliczenia (oc / e)</t>
  </si>
  <si>
    <t>w1</t>
  </si>
  <si>
    <t>w2</t>
  </si>
  <si>
    <t>w3</t>
  </si>
  <si>
    <t>ck1</t>
  </si>
  <si>
    <t>ck2</t>
  </si>
  <si>
    <t>ck3</t>
  </si>
  <si>
    <t>cw</t>
  </si>
  <si>
    <t>s</t>
  </si>
  <si>
    <t>lj</t>
  </si>
  <si>
    <t>pr</t>
  </si>
  <si>
    <t>Semestr</t>
  </si>
  <si>
    <t>Rok</t>
  </si>
  <si>
    <t>IV</t>
  </si>
  <si>
    <t>V</t>
  </si>
  <si>
    <t>VI</t>
  </si>
  <si>
    <t>razem  I rok:</t>
  </si>
  <si>
    <t>razem III semestr:</t>
  </si>
  <si>
    <t>razem  IV semestr:</t>
  </si>
  <si>
    <t>razem II semestr:</t>
  </si>
  <si>
    <t>razem II rok:</t>
  </si>
  <si>
    <t>razem V semestr:</t>
  </si>
  <si>
    <t>razem VI semestr:</t>
  </si>
  <si>
    <t>razem III rok:</t>
  </si>
  <si>
    <t>razem I semestr:</t>
  </si>
  <si>
    <t>Kod</t>
  </si>
  <si>
    <t>pow: praktyki opiekuńczo-wychowawcze</t>
  </si>
  <si>
    <t>r: repetytorium</t>
  </si>
  <si>
    <t>Liczba godzin</t>
  </si>
  <si>
    <t>Dziennikarstwo i komunikacja społeczna</t>
  </si>
  <si>
    <t>stacjonarne</t>
  </si>
  <si>
    <t>Podstawy filozofii</t>
  </si>
  <si>
    <t>Podstawy socjologii</t>
  </si>
  <si>
    <t>Podstawy prawa</t>
  </si>
  <si>
    <t>Wstęp do mediologii</t>
  </si>
  <si>
    <t>Nauka o komunikowaniu - wprowadzenie</t>
  </si>
  <si>
    <t>Współczesne systemy polityczne</t>
  </si>
  <si>
    <t>Kultura języka</t>
  </si>
  <si>
    <t>Gatunki dziennikarskie prasowe</t>
  </si>
  <si>
    <t>Dykcja i emisja głosu</t>
  </si>
  <si>
    <t>Wychowanie fizyczne</t>
  </si>
  <si>
    <t>e</t>
  </si>
  <si>
    <t>oc</t>
  </si>
  <si>
    <t>Historia Polski XX i XXI wieku</t>
  </si>
  <si>
    <t>Podstawy public relations</t>
  </si>
  <si>
    <t>Retoryka dziennikarska</t>
  </si>
  <si>
    <t>Polski system medialny</t>
  </si>
  <si>
    <t>Sztuka pisania</t>
  </si>
  <si>
    <t>Komputer w pracy dziennikarza i PR-owca</t>
  </si>
  <si>
    <t>Podstawy warsztatu dziennikarskiego - dziennikarstwo prasowe</t>
  </si>
  <si>
    <t>Gatunki dziennikarskie radiowe</t>
  </si>
  <si>
    <t>Nauka o komunikowaniu - argumentacja w komunikacji społecznej</t>
  </si>
  <si>
    <t>Systemy medialne na świecie</t>
  </si>
  <si>
    <t>Prawo mediów</t>
  </si>
  <si>
    <t>Etyka dziennikarska</t>
  </si>
  <si>
    <t>Dziennikarskie źródła informacji</t>
  </si>
  <si>
    <t>Gatunki internetowe</t>
  </si>
  <si>
    <t>Sztuka negocjowania</t>
  </si>
  <si>
    <t>Podstawy warsztatu dziennikarskiego - dziennikarstwo radiowe</t>
  </si>
  <si>
    <t>Gatunki dziennikarskie telewizyjne</t>
  </si>
  <si>
    <t>Nauka o komunikowaniu - perswazja i manipulacja</t>
  </si>
  <si>
    <t>Historia mediów</t>
  </si>
  <si>
    <t>Nauka o komunikowaniu - autoprezentacja</t>
  </si>
  <si>
    <t>Podstawy warsztatu dziennikarskiego - dziennikarstwo telewizyjne</t>
  </si>
  <si>
    <t>Podstawy warsztatu dziennikarskiego - dziennikarstwo internetowe</t>
  </si>
  <si>
    <t>Reklama w mediach</t>
  </si>
  <si>
    <t>Podstawy ekonomii</t>
  </si>
  <si>
    <t>Specjalizacja zawodowa</t>
  </si>
  <si>
    <t>Praca licencjacka</t>
  </si>
  <si>
    <t>Egzamin licencjacki</t>
  </si>
  <si>
    <t>* Zaliczenie praktyk zawodowych student uzyskuje na zakończenie semestru VI</t>
  </si>
  <si>
    <t>Dziennikarstwo i krytyka medialna</t>
  </si>
  <si>
    <t>Analiza rynku prasowego</t>
  </si>
  <si>
    <t>Styl wypowiedzi w mediach</t>
  </si>
  <si>
    <t>Arcydzieła dziennikarstwa publicystycznego</t>
  </si>
  <si>
    <t>Gramatyka słuchowiska i reportażu radiowego</t>
  </si>
  <si>
    <t>Radio informacyjne i artystyczne</t>
  </si>
  <si>
    <t>Dziennikarstwo polskie do początku XX wieku</t>
  </si>
  <si>
    <t>Klasyka słuchowiska i reportażu radiowego</t>
  </si>
  <si>
    <t>Organizacja pracy w redakcji prasowej i internetowej</t>
  </si>
  <si>
    <t>Organizacja pracy w redakcji radiowej i telewizyjnej</t>
  </si>
  <si>
    <t>Warsztat prezentera radiowego i telewizyjnego</t>
  </si>
  <si>
    <t>Sposoby promocji i analiza zawartości prasy</t>
  </si>
  <si>
    <t>Analiza zawartości mediów - radio i telewizja</t>
  </si>
  <si>
    <t>Zawód reporter radiowy i telewizyjny</t>
  </si>
  <si>
    <t>Mass media a demokracja</t>
  </si>
  <si>
    <t>Krytyka prasowa, radiowa i telewizyjna</t>
  </si>
  <si>
    <t>Współczesne życie kulturalne</t>
  </si>
  <si>
    <t>Polska szkoła reportażu literackiego i literatura w mediach</t>
  </si>
  <si>
    <t>Arcydzieła telewizyjnego reportażu</t>
  </si>
  <si>
    <t>Creative writing</t>
  </si>
  <si>
    <t>specjalizacja:</t>
  </si>
  <si>
    <t>Reklama, design i komunikacja wizualna</t>
  </si>
  <si>
    <t>Struktury wizualne - analiza</t>
  </si>
  <si>
    <t>Struktury wizualne - psychofizjologia widzenia</t>
  </si>
  <si>
    <t>Projektowanie reklamy - semiotyka produktu</t>
  </si>
  <si>
    <t>Projektowanie reklamy - copywriting</t>
  </si>
  <si>
    <t>Estetyka komunikacji</t>
  </si>
  <si>
    <t>Projektowanie reklamy - obraz w reklamie</t>
  </si>
  <si>
    <t>Komunikacja wizualna - fotografia</t>
  </si>
  <si>
    <t>Komunikacja wizualna - małe formy graficzne</t>
  </si>
  <si>
    <t>Komunikacja wizualna - strona internetowa</t>
  </si>
  <si>
    <t>Komunikacja wizualna - planowanie przestrzeni</t>
  </si>
  <si>
    <t xml:space="preserve">Projektowanie stron internetowych </t>
  </si>
  <si>
    <t>PR</t>
  </si>
  <si>
    <t>Research medialny</t>
  </si>
  <si>
    <t>Obsługa programów Word i Excel</t>
  </si>
  <si>
    <t>Audyt komunikacyjny</t>
  </si>
  <si>
    <t>Sukces i porażka w interakcji społecznej</t>
  </si>
  <si>
    <t>Społeczne i komercyjne kampanie reklamowe</t>
  </si>
  <si>
    <t>Projekt - od pomysłu do raportu</t>
  </si>
  <si>
    <t>Team work</t>
  </si>
  <si>
    <t>Szkoła debatowania</t>
  </si>
  <si>
    <t>Warsztaty kreatywnego pisania</t>
  </si>
  <si>
    <t>Edycja tekstów dziennikarskich</t>
  </si>
  <si>
    <t>Grafika komputerowa</t>
  </si>
  <si>
    <t>Ikonosfera internetu</t>
  </si>
  <si>
    <t>Komunikacja nowomedialna</t>
  </si>
  <si>
    <t>Fotografia socjologiczna - warsztaty</t>
  </si>
  <si>
    <t>Warsztaty netnograficzne</t>
  </si>
  <si>
    <t>ogólnoakademicki</t>
  </si>
  <si>
    <t xml:space="preserve">* Lektorat z języka obcego oraz seminarium licencjackie to przedmioty z grupy zajęć do wyboru </t>
  </si>
  <si>
    <t>Zajęcia ogólnouczelniane</t>
  </si>
  <si>
    <t>MOPd</t>
  </si>
  <si>
    <t>MOPd: moduł ogólny podstawowy</t>
  </si>
  <si>
    <t>MODz: moduł ogólny dziennikarstwo</t>
  </si>
  <si>
    <t>MODz</t>
  </si>
  <si>
    <t>MOPr</t>
  </si>
  <si>
    <t>MOPr: moduł ogólny praktyka</t>
  </si>
  <si>
    <t>MDKr: moduł dziennikarski krytyka</t>
  </si>
  <si>
    <t>MDKr</t>
  </si>
  <si>
    <t>MDAn: moduł dziennikarski analiza</t>
  </si>
  <si>
    <t>MDAn</t>
  </si>
  <si>
    <t>MDWa</t>
  </si>
  <si>
    <t>MDWa: moduł dziennikarski warsztat</t>
  </si>
  <si>
    <t>MRPo</t>
  </si>
  <si>
    <t>MRPo: moduł reklamowy podstawowy</t>
  </si>
  <si>
    <t>MRPr: moduł reklamowy projektowanie</t>
  </si>
  <si>
    <t>MRPr</t>
  </si>
  <si>
    <t>Komunikacja wizualna - makieta publikacji poligraficznej</t>
  </si>
  <si>
    <t>MMRe</t>
  </si>
  <si>
    <t xml:space="preserve">MMRe: moduł medialny research </t>
  </si>
  <si>
    <t>MMWa: moduł medialny warsztat</t>
  </si>
  <si>
    <t>MMWa</t>
  </si>
  <si>
    <t>MJ, ML, MK</t>
  </si>
  <si>
    <t>MD, MR, MM</t>
  </si>
  <si>
    <t>MD: moduł dziennikarski</t>
  </si>
  <si>
    <t>MR: moduł reklamowy</t>
  </si>
  <si>
    <t>MM: moduł medialny</t>
  </si>
  <si>
    <t>Modele dyskursu intermedialnego</t>
  </si>
  <si>
    <t>Projektowanie reklamy - spot reklamowy (organizacja produkcji)</t>
  </si>
  <si>
    <t xml:space="preserve">Komunikacja wizualna - style i trendy </t>
  </si>
  <si>
    <t>Komunikacja wizualna - język filmu</t>
  </si>
  <si>
    <t>Projektowanie reklamy - psychologia reklamy</t>
  </si>
  <si>
    <t>Komunikacja wizualna - design produktu</t>
  </si>
  <si>
    <t>MRKw</t>
  </si>
  <si>
    <t>Komunikacja wizualna - typografia: projektowanie</t>
  </si>
  <si>
    <t>Projektowanie reklamy - projektowanie narracji</t>
  </si>
  <si>
    <t>Komunikacja społeczna</t>
  </si>
  <si>
    <t>lj: lektorat  języka</t>
  </si>
  <si>
    <t>w1, w2, w3: wykład, nakład pracy studenta 1,2,3 (wprowadzający, kursowy, monograficzny)</t>
  </si>
  <si>
    <t>MRKw: moduł reklamowy komunikacja wizualna</t>
  </si>
  <si>
    <t>Profesja rzecznika prasowego</t>
  </si>
  <si>
    <t>Strategie komunikowania publicznego</t>
  </si>
  <si>
    <r>
      <t>Język obcy</t>
    </r>
    <r>
      <rPr>
        <sz val="11"/>
        <color indexed="62"/>
        <rFont val="Calibri"/>
        <family val="2"/>
        <charset val="238"/>
      </rPr>
      <t>*</t>
    </r>
  </si>
  <si>
    <r>
      <t>Seminarium licencjackie</t>
    </r>
    <r>
      <rPr>
        <sz val="11"/>
        <color indexed="62"/>
        <rFont val="Calibri"/>
        <family val="2"/>
        <charset val="238"/>
      </rPr>
      <t>*</t>
    </r>
  </si>
  <si>
    <r>
      <t>Praktyki zawodowe</t>
    </r>
    <r>
      <rPr>
        <sz val="11"/>
        <color indexed="10"/>
        <rFont val="Calibri"/>
        <family val="2"/>
        <charset val="238"/>
      </rPr>
      <t>*</t>
    </r>
  </si>
  <si>
    <r>
      <t>Seminarium licencjackie</t>
    </r>
    <r>
      <rPr>
        <sz val="11"/>
        <color indexed="62"/>
        <rFont val="Calibri"/>
        <family val="2"/>
        <charset val="238"/>
      </rPr>
      <t>*</t>
    </r>
    <r>
      <rPr>
        <sz val="11"/>
        <color indexed="8"/>
        <rFont val="Calibri"/>
        <family val="2"/>
        <charset val="238"/>
      </rPr>
      <t xml:space="preserve"> </t>
    </r>
  </si>
  <si>
    <t>Cyfrowa sfera publiczna</t>
  </si>
  <si>
    <t>W 1 semestrze do zaliczenia kurs BHP, szkolenie biblioteczne, kurs ochrony własności intelektalnej i prawa autorskiego</t>
  </si>
  <si>
    <t xml:space="preserve">Moduły:
</t>
  </si>
  <si>
    <t>Zatwierdzony na posiedzeniu Rady Wydziału w dniu 22 lutego 2019 r. Uchwała nr 477 Senatu UŁ z dnia 14 czerwca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</si>
</sst>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4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Czcionka tekstu podstawowego"/>
      <charset val="238"/>
    </font>
    <font>
      <sz val="10"/>
      <color indexed="10"/>
      <name val="Tahoma"/>
      <family val="2"/>
      <charset val="238"/>
    </font>
    <font>
      <sz val="11"/>
      <color indexed="10"/>
      <name val="Czcionka tekstu podstawowego"/>
      <family val="2"/>
      <charset val="238"/>
    </font>
    <font>
      <sz val="12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4"/>
      <color indexed="8"/>
      <name val="Czcionka tekstu podstawowego"/>
      <family val="2"/>
      <charset val="238"/>
    </font>
    <font>
      <sz val="14"/>
      <color indexed="10"/>
      <name val="Tahoma"/>
      <family val="2"/>
      <charset val="238"/>
    </font>
    <font>
      <sz val="14"/>
      <color indexed="10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indexed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3333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 style="double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double">
        <color indexed="55"/>
      </bottom>
      <diagonal/>
    </border>
    <border>
      <left style="double">
        <color indexed="55"/>
      </left>
      <right/>
      <top/>
      <bottom/>
      <diagonal/>
    </border>
    <border>
      <left/>
      <right/>
      <top style="double">
        <color indexed="55"/>
      </top>
      <bottom/>
      <diagonal/>
    </border>
    <border>
      <left style="double">
        <color indexed="55"/>
      </left>
      <right style="double">
        <color indexed="55"/>
      </right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64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thin">
        <color indexed="64"/>
      </right>
      <top style="double">
        <color indexed="55"/>
      </top>
      <bottom style="double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5"/>
      </left>
      <right/>
      <top style="double">
        <color indexed="55"/>
      </top>
      <bottom style="double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55"/>
      </bottom>
      <diagonal/>
    </border>
    <border>
      <left style="double">
        <color indexed="55"/>
      </left>
      <right style="thin">
        <color indexed="64"/>
      </right>
      <top style="thin">
        <color indexed="64"/>
      </top>
      <bottom/>
      <diagonal/>
    </border>
    <border>
      <left style="double">
        <color indexed="55"/>
      </left>
      <right style="thin">
        <color indexed="64"/>
      </right>
      <top/>
      <bottom/>
      <diagonal/>
    </border>
    <border>
      <left style="double">
        <color indexed="55"/>
      </left>
      <right style="thin">
        <color indexed="64"/>
      </right>
      <top/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64"/>
      </top>
      <bottom style="double">
        <color indexed="55"/>
      </bottom>
      <diagonal/>
    </border>
    <border>
      <left style="double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4" fillId="4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0" xfId="1" applyFont="1" applyFill="1" applyBorder="1" applyAlignment="1" applyProtection="1">
      <alignment horizontal="center" vertical="center"/>
      <protection locked="0"/>
    </xf>
    <xf numFmtId="0" fontId="3" fillId="4" borderId="0" xfId="2" applyFont="1" applyFill="1" applyBorder="1" applyAlignment="1" applyProtection="1">
      <alignment horizontal="center" vertical="center"/>
      <protection locked="0"/>
    </xf>
    <xf numFmtId="0" fontId="2" fillId="4" borderId="0" xfId="2" applyFont="1" applyFill="1" applyBorder="1" applyAlignment="1" applyProtection="1">
      <alignment horizontal="center" vertical="center"/>
      <protection hidden="1"/>
    </xf>
    <xf numFmtId="0" fontId="2" fillId="4" borderId="0" xfId="2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/>
    <xf numFmtId="0" fontId="7" fillId="4" borderId="0" xfId="2" applyFont="1" applyFill="1" applyBorder="1" applyAlignment="1" applyProtection="1">
      <alignment horizontal="left" vertical="center" indent="1"/>
      <protection locked="0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6" fillId="0" borderId="0" xfId="0" applyFont="1" applyAlignment="1" applyProtection="1"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/>
    <xf numFmtId="0" fontId="16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7" fontId="21" fillId="0" borderId="0" xfId="0" applyNumberFormat="1" applyFont="1" applyBorder="1" applyAlignment="1" applyProtection="1">
      <alignment horizontal="left" vertical="center"/>
      <protection locked="0"/>
    </xf>
    <xf numFmtId="17" fontId="22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6" fillId="5" borderId="1" xfId="2" applyFont="1" applyFill="1" applyBorder="1" applyAlignment="1" applyProtection="1">
      <alignment horizontal="center" vertical="center" wrapText="1"/>
      <protection locked="0"/>
    </xf>
    <xf numFmtId="49" fontId="16" fillId="2" borderId="2" xfId="2" applyNumberFormat="1" applyFont="1" applyFill="1" applyBorder="1" applyAlignment="1" applyProtection="1">
      <alignment horizontal="left" vertical="center" indent="1"/>
      <protection locked="0"/>
    </xf>
    <xf numFmtId="49" fontId="27" fillId="2" borderId="1" xfId="1" applyNumberFormat="1" applyFont="1" applyFill="1" applyBorder="1" applyAlignment="1" applyProtection="1">
      <alignment horizontal="center" vertical="center"/>
      <protection locked="0"/>
    </xf>
    <xf numFmtId="0" fontId="16" fillId="2" borderId="1" xfId="2" applyFont="1" applyFill="1" applyBorder="1" applyAlignment="1" applyProtection="1">
      <alignment horizontal="center" vertical="center"/>
      <protection locked="0"/>
    </xf>
    <xf numFmtId="0" fontId="18" fillId="5" borderId="1" xfId="2" applyFont="1" applyFill="1" applyBorder="1" applyAlignment="1" applyProtection="1">
      <alignment horizontal="center" vertical="center"/>
      <protection hidden="1"/>
    </xf>
    <xf numFmtId="0" fontId="18" fillId="2" borderId="1" xfId="2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0" borderId="1" xfId="2" applyFont="1" applyFill="1" applyBorder="1" applyAlignment="1" applyProtection="1">
      <alignment horizontal="center" vertical="center"/>
      <protection locked="0"/>
    </xf>
    <xf numFmtId="49" fontId="16" fillId="4" borderId="2" xfId="2" applyNumberFormat="1" applyFont="1" applyFill="1" applyBorder="1" applyAlignment="1" applyProtection="1">
      <alignment horizontal="left" vertical="center" indent="1"/>
      <protection locked="0"/>
    </xf>
    <xf numFmtId="49" fontId="24" fillId="5" borderId="21" xfId="0" applyNumberFormat="1" applyFont="1" applyFill="1" applyBorder="1" applyAlignment="1" applyProtection="1">
      <alignment horizontal="center" vertical="center"/>
      <protection locked="0"/>
    </xf>
    <xf numFmtId="0" fontId="16" fillId="5" borderId="3" xfId="2" applyFont="1" applyFill="1" applyBorder="1" applyAlignment="1" applyProtection="1">
      <alignment horizontal="right" vertical="center" indent="1"/>
      <protection locked="0"/>
    </xf>
    <xf numFmtId="0" fontId="16" fillId="5" borderId="3" xfId="1" applyFont="1" applyFill="1" applyBorder="1" applyAlignment="1" applyProtection="1">
      <alignment horizontal="center" vertical="center"/>
      <protection locked="0"/>
    </xf>
    <xf numFmtId="0" fontId="16" fillId="5" borderId="3" xfId="2" applyFont="1" applyFill="1" applyBorder="1" applyAlignment="1" applyProtection="1">
      <alignment horizontal="center" vertical="center"/>
      <protection locked="0"/>
    </xf>
    <xf numFmtId="0" fontId="28" fillId="5" borderId="1" xfId="2" applyFont="1" applyFill="1" applyBorder="1" applyAlignment="1" applyProtection="1">
      <alignment horizontal="center" vertical="center"/>
      <protection hidden="1"/>
    </xf>
    <xf numFmtId="0" fontId="16" fillId="5" borderId="1" xfId="2" applyFont="1" applyFill="1" applyBorder="1" applyAlignment="1" applyProtection="1">
      <alignment horizontal="center" vertical="center"/>
      <protection locked="0"/>
    </xf>
    <xf numFmtId="0" fontId="28" fillId="5" borderId="1" xfId="2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 vertical="center"/>
    </xf>
    <xf numFmtId="0" fontId="16" fillId="2" borderId="2" xfId="2" applyFont="1" applyFill="1" applyBorder="1" applyAlignment="1" applyProtection="1">
      <alignment horizontal="left" vertical="center" indent="1"/>
      <protection locked="0"/>
    </xf>
    <xf numFmtId="0" fontId="27" fillId="2" borderId="1" xfId="1" applyFont="1" applyFill="1" applyBorder="1" applyAlignment="1" applyProtection="1">
      <alignment horizontal="center" vertical="center"/>
      <protection locked="0"/>
    </xf>
    <xf numFmtId="0" fontId="16" fillId="0" borderId="2" xfId="2" applyFont="1" applyFill="1" applyBorder="1" applyAlignment="1" applyProtection="1">
      <alignment horizontal="left" vertical="center" indent="1"/>
      <protection locked="0"/>
    </xf>
    <xf numFmtId="0" fontId="16" fillId="0" borderId="2" xfId="2" applyFont="1" applyFill="1" applyBorder="1" applyAlignment="1" applyProtection="1">
      <alignment horizontal="left" vertical="center" wrapText="1" indent="1"/>
      <protection locked="0"/>
    </xf>
    <xf numFmtId="0" fontId="16" fillId="0" borderId="0" xfId="0" applyFont="1" applyFill="1"/>
    <xf numFmtId="49" fontId="24" fillId="6" borderId="4" xfId="0" applyNumberFormat="1" applyFont="1" applyFill="1" applyBorder="1" applyAlignment="1" applyProtection="1">
      <alignment horizontal="center" vertical="center"/>
      <protection locked="0"/>
    </xf>
    <xf numFmtId="0" fontId="16" fillId="6" borderId="3" xfId="2" applyFont="1" applyFill="1" applyBorder="1" applyAlignment="1" applyProtection="1">
      <alignment horizontal="right" vertical="center" indent="1"/>
      <protection locked="0"/>
    </xf>
    <xf numFmtId="0" fontId="16" fillId="6" borderId="3" xfId="1" applyFont="1" applyFill="1" applyBorder="1" applyAlignment="1" applyProtection="1">
      <alignment horizontal="center" vertical="center"/>
      <protection locked="0"/>
    </xf>
    <xf numFmtId="0" fontId="16" fillId="6" borderId="3" xfId="2" applyFont="1" applyFill="1" applyBorder="1" applyAlignment="1" applyProtection="1">
      <alignment horizontal="center" vertical="center"/>
      <protection locked="0"/>
    </xf>
    <xf numFmtId="0" fontId="28" fillId="6" borderId="1" xfId="2" applyFont="1" applyFill="1" applyBorder="1" applyAlignment="1" applyProtection="1">
      <alignment horizontal="center" vertical="center"/>
      <protection hidden="1"/>
    </xf>
    <xf numFmtId="0" fontId="16" fillId="6" borderId="1" xfId="2" applyFont="1" applyFill="1" applyBorder="1" applyAlignment="1" applyProtection="1">
      <alignment horizontal="center" vertical="center"/>
      <protection locked="0"/>
    </xf>
    <xf numFmtId="0" fontId="28" fillId="6" borderId="1" xfId="2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16" fillId="2" borderId="1" xfId="1" applyFont="1" applyFill="1" applyBorder="1" applyAlignment="1" applyProtection="1">
      <alignment horizontal="center" vertical="center"/>
      <protection locked="0"/>
    </xf>
    <xf numFmtId="0" fontId="16" fillId="2" borderId="2" xfId="2" applyFont="1" applyFill="1" applyBorder="1" applyAlignment="1" applyProtection="1">
      <alignment horizontal="left" vertical="center" wrapText="1" indent="1"/>
      <protection locked="0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0" fontId="16" fillId="2" borderId="1" xfId="2" applyFont="1" applyFill="1" applyBorder="1" applyAlignment="1" applyProtection="1">
      <alignment horizontal="center" vertical="center" wrapText="1"/>
      <protection locked="0"/>
    </xf>
    <xf numFmtId="0" fontId="18" fillId="0" borderId="1" xfId="2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0" borderId="1" xfId="1" applyFont="1" applyFill="1" applyBorder="1" applyAlignment="1" applyProtection="1">
      <alignment horizontal="center" vertical="center"/>
      <protection locked="0"/>
    </xf>
    <xf numFmtId="0" fontId="16" fillId="4" borderId="1" xfId="2" applyFont="1" applyFill="1" applyBorder="1" applyAlignment="1" applyProtection="1">
      <alignment horizontal="center" vertical="center"/>
      <protection locked="0"/>
    </xf>
    <xf numFmtId="0" fontId="18" fillId="4" borderId="1" xfId="2" applyFont="1" applyFill="1" applyBorder="1" applyAlignment="1" applyProtection="1">
      <alignment horizontal="center" vertical="center"/>
      <protection locked="0"/>
    </xf>
    <xf numFmtId="0" fontId="16" fillId="4" borderId="2" xfId="2" applyFont="1" applyFill="1" applyBorder="1" applyAlignment="1" applyProtection="1">
      <alignment horizontal="left" vertical="center" indent="1"/>
      <protection locked="0"/>
    </xf>
    <xf numFmtId="49" fontId="24" fillId="5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18" fillId="5" borderId="3" xfId="2" applyFont="1" applyFill="1" applyBorder="1" applyAlignment="1" applyProtection="1">
      <alignment horizontal="right" vertical="center" indent="1"/>
      <protection locked="0"/>
    </xf>
    <xf numFmtId="0" fontId="18" fillId="5" borderId="3" xfId="1" applyFont="1" applyFill="1" applyBorder="1" applyAlignment="1" applyProtection="1">
      <alignment horizontal="center" vertical="center"/>
      <protection locked="0"/>
    </xf>
    <xf numFmtId="0" fontId="18" fillId="5" borderId="3" xfId="2" applyFont="1" applyFill="1" applyBorder="1" applyAlignment="1" applyProtection="1">
      <alignment horizontal="center" vertical="center"/>
      <protection locked="0"/>
    </xf>
    <xf numFmtId="0" fontId="18" fillId="5" borderId="1" xfId="2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29" fillId="7" borderId="21" xfId="2" applyFont="1" applyFill="1" applyBorder="1" applyAlignment="1" applyProtection="1">
      <alignment horizontal="center" vertical="center"/>
      <protection locked="0"/>
    </xf>
    <xf numFmtId="49" fontId="24" fillId="6" borderId="0" xfId="0" applyNumberFormat="1" applyFont="1" applyFill="1" applyBorder="1" applyAlignment="1" applyProtection="1">
      <alignment horizontal="center" vertical="center"/>
      <protection locked="0"/>
    </xf>
    <xf numFmtId="0" fontId="18" fillId="6" borderId="5" xfId="2" applyFont="1" applyFill="1" applyBorder="1" applyAlignment="1" applyProtection="1">
      <alignment horizontal="right" vertical="center" indent="1"/>
      <protection locked="0"/>
    </xf>
    <xf numFmtId="0" fontId="18" fillId="6" borderId="5" xfId="1" applyFont="1" applyFill="1" applyBorder="1" applyAlignment="1" applyProtection="1">
      <alignment horizontal="center" vertical="center"/>
      <protection locked="0"/>
    </xf>
    <xf numFmtId="0" fontId="18" fillId="6" borderId="5" xfId="2" applyFont="1" applyFill="1" applyBorder="1" applyAlignment="1" applyProtection="1">
      <alignment horizontal="center" vertical="center"/>
      <protection locked="0"/>
    </xf>
    <xf numFmtId="0" fontId="28" fillId="6" borderId="6" xfId="2" applyFont="1" applyFill="1" applyBorder="1" applyAlignment="1" applyProtection="1">
      <alignment horizontal="center" vertical="center"/>
      <protection hidden="1"/>
    </xf>
    <xf numFmtId="0" fontId="18" fillId="6" borderId="6" xfId="2" applyFont="1" applyFill="1" applyBorder="1" applyAlignment="1" applyProtection="1">
      <alignment horizontal="center" vertical="center"/>
      <protection locked="0"/>
    </xf>
    <xf numFmtId="0" fontId="28" fillId="6" borderId="6" xfId="2" applyFont="1" applyFill="1" applyBorder="1" applyAlignment="1" applyProtection="1">
      <alignment horizontal="center" vertical="center"/>
      <protection locked="0"/>
    </xf>
    <xf numFmtId="0" fontId="18" fillId="6" borderId="6" xfId="0" applyFont="1" applyFill="1" applyBorder="1" applyAlignment="1">
      <alignment horizontal="center" vertical="center"/>
    </xf>
    <xf numFmtId="0" fontId="30" fillId="0" borderId="0" xfId="0" applyFont="1" applyAlignment="1" applyProtection="1">
      <alignment horizontal="right" wrapText="1"/>
      <protection locked="0"/>
    </xf>
    <xf numFmtId="0" fontId="30" fillId="7" borderId="23" xfId="0" applyFont="1" applyFill="1" applyBorder="1" applyAlignment="1" applyProtection="1">
      <alignment horizontal="right" wrapText="1"/>
      <protection locked="0"/>
    </xf>
    <xf numFmtId="0" fontId="29" fillId="7" borderId="24" xfId="2" applyFont="1" applyFill="1" applyBorder="1" applyAlignment="1" applyProtection="1">
      <alignment horizontal="center" vertical="center"/>
      <protection locked="0"/>
    </xf>
    <xf numFmtId="0" fontId="18" fillId="7" borderId="24" xfId="2" applyFont="1" applyFill="1" applyBorder="1" applyAlignment="1" applyProtection="1">
      <alignment horizontal="right" vertical="center"/>
      <protection locked="0"/>
    </xf>
    <xf numFmtId="0" fontId="18" fillId="7" borderId="24" xfId="2" applyFont="1" applyFill="1" applyBorder="1" applyAlignment="1" applyProtection="1">
      <alignment horizontal="center" vertical="center"/>
      <protection locked="0"/>
    </xf>
    <xf numFmtId="0" fontId="31" fillId="7" borderId="25" xfId="2" applyFont="1" applyFill="1" applyBorder="1" applyAlignment="1" applyProtection="1">
      <alignment horizontal="center" vertical="center"/>
      <protection hidden="1"/>
    </xf>
    <xf numFmtId="0" fontId="18" fillId="7" borderId="25" xfId="2" applyFont="1" applyFill="1" applyBorder="1" applyAlignment="1" applyProtection="1">
      <alignment horizontal="right" vertical="center"/>
      <protection hidden="1"/>
    </xf>
    <xf numFmtId="0" fontId="18" fillId="7" borderId="25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right" wrapText="1"/>
      <protection locked="0"/>
    </xf>
    <xf numFmtId="0" fontId="32" fillId="0" borderId="0" xfId="0" applyFont="1" applyFill="1" applyAlignment="1" applyProtection="1">
      <alignment horizontal="center" wrapText="1"/>
      <protection locked="0"/>
    </xf>
    <xf numFmtId="0" fontId="30" fillId="0" borderId="0" xfId="0" applyFont="1" applyFill="1" applyAlignment="1" applyProtection="1">
      <alignment wrapText="1"/>
      <protection locked="0"/>
    </xf>
    <xf numFmtId="164" fontId="33" fillId="0" borderId="0" xfId="0" applyNumberFormat="1" applyFont="1" applyFill="1" applyAlignment="1" applyProtection="1">
      <alignment horizontal="center"/>
      <protection locked="0"/>
    </xf>
    <xf numFmtId="0" fontId="16" fillId="0" borderId="0" xfId="0" applyFont="1" applyAlignment="1"/>
    <xf numFmtId="0" fontId="30" fillId="0" borderId="0" xfId="0" applyFont="1" applyFill="1" applyAlignment="1" applyProtection="1">
      <alignment horizontal="right"/>
      <protection locked="0"/>
    </xf>
    <xf numFmtId="164" fontId="33" fillId="0" borderId="0" xfId="0" applyNumberFormat="1" applyFont="1" applyFill="1" applyAlignment="1" applyProtection="1">
      <alignment horizontal="center" wrapText="1"/>
      <protection locked="0"/>
    </xf>
    <xf numFmtId="0" fontId="34" fillId="0" borderId="0" xfId="0" applyFont="1" applyAlignment="1"/>
    <xf numFmtId="0" fontId="35" fillId="0" borderId="0" xfId="0" applyFont="1" applyAlignment="1"/>
    <xf numFmtId="0" fontId="17" fillId="0" borderId="0" xfId="0" applyFont="1" applyFill="1" applyBorder="1" applyAlignment="1">
      <alignment horizont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8" fillId="0" borderId="0" xfId="0" applyFont="1"/>
    <xf numFmtId="0" fontId="36" fillId="0" borderId="0" xfId="0" applyFont="1" applyAlignment="1">
      <alignment vertical="center"/>
    </xf>
    <xf numFmtId="0" fontId="36" fillId="2" borderId="0" xfId="0" applyFont="1" applyFill="1" applyBorder="1" applyAlignment="1">
      <alignment horizontal="left" vertical="center"/>
    </xf>
    <xf numFmtId="0" fontId="16" fillId="4" borderId="0" xfId="0" applyFont="1" applyFill="1"/>
    <xf numFmtId="0" fontId="19" fillId="4" borderId="0" xfId="0" applyFont="1" applyFill="1" applyBorder="1" applyAlignment="1" applyProtection="1">
      <alignment horizontal="right" vertical="center"/>
      <protection locked="0"/>
    </xf>
    <xf numFmtId="0" fontId="20" fillId="4" borderId="0" xfId="0" applyFont="1" applyFill="1" applyBorder="1" applyAlignment="1" applyProtection="1">
      <alignment horizontal="left" vertical="center"/>
      <protection locked="0"/>
    </xf>
    <xf numFmtId="17" fontId="22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/>
    <xf numFmtId="0" fontId="40" fillId="4" borderId="0" xfId="0" applyFont="1" applyFill="1"/>
    <xf numFmtId="0" fontId="20" fillId="4" borderId="0" xfId="0" applyFont="1" applyFill="1" applyBorder="1" applyAlignment="1" applyProtection="1">
      <alignment vertical="center"/>
      <protection locked="0"/>
    </xf>
    <xf numFmtId="0" fontId="26" fillId="3" borderId="7" xfId="2" applyFont="1" applyFill="1" applyBorder="1" applyAlignment="1" applyProtection="1">
      <alignment horizontal="center" vertical="center" wrapText="1"/>
      <protection locked="0"/>
    </xf>
    <xf numFmtId="49" fontId="24" fillId="2" borderId="8" xfId="0" applyNumberFormat="1" applyFont="1" applyFill="1" applyBorder="1" applyAlignment="1" applyProtection="1">
      <alignment horizontal="center" vertical="center"/>
      <protection locked="0"/>
    </xf>
    <xf numFmtId="0" fontId="38" fillId="2" borderId="7" xfId="2" applyFont="1" applyFill="1" applyBorder="1" applyAlignment="1" applyProtection="1">
      <alignment horizontal="left" vertical="center" indent="1"/>
      <protection locked="0"/>
    </xf>
    <xf numFmtId="0" fontId="41" fillId="2" borderId="7" xfId="1" applyFont="1" applyFill="1" applyBorder="1" applyAlignment="1" applyProtection="1">
      <alignment horizontal="center" vertical="center"/>
      <protection locked="0"/>
    </xf>
    <xf numFmtId="0" fontId="42" fillId="2" borderId="7" xfId="2" applyFont="1" applyFill="1" applyBorder="1" applyAlignment="1" applyProtection="1">
      <alignment horizontal="center" vertical="center"/>
      <protection locked="0"/>
    </xf>
    <xf numFmtId="0" fontId="29" fillId="3" borderId="7" xfId="2" applyFont="1" applyFill="1" applyBorder="1" applyAlignment="1" applyProtection="1">
      <alignment horizontal="center" vertical="center"/>
      <protection hidden="1"/>
    </xf>
    <xf numFmtId="0" fontId="29" fillId="2" borderId="9" xfId="2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>
      <alignment horizontal="center" vertical="center"/>
    </xf>
    <xf numFmtId="0" fontId="42" fillId="2" borderId="7" xfId="2" applyFont="1" applyFill="1" applyBorder="1" applyAlignment="1" applyProtection="1">
      <alignment horizontal="left" vertical="center" indent="1"/>
      <protection locked="0"/>
    </xf>
    <xf numFmtId="49" fontId="29" fillId="3" borderId="11" xfId="2" applyNumberFormat="1" applyFont="1" applyFill="1" applyBorder="1" applyAlignment="1" applyProtection="1">
      <alignment vertical="center"/>
      <protection locked="0"/>
    </xf>
    <xf numFmtId="0" fontId="29" fillId="3" borderId="12" xfId="2" applyFont="1" applyFill="1" applyBorder="1" applyAlignment="1" applyProtection="1">
      <alignment horizontal="right" vertical="center"/>
      <protection locked="0"/>
    </xf>
    <xf numFmtId="0" fontId="43" fillId="3" borderId="12" xfId="2" applyFont="1" applyFill="1" applyBorder="1" applyAlignment="1" applyProtection="1">
      <alignment vertical="center"/>
      <protection locked="0"/>
    </xf>
    <xf numFmtId="0" fontId="29" fillId="3" borderId="12" xfId="2" applyFont="1" applyFill="1" applyBorder="1" applyAlignment="1" applyProtection="1">
      <alignment horizontal="right" vertical="center"/>
      <protection hidden="1"/>
    </xf>
    <xf numFmtId="0" fontId="44" fillId="3" borderId="12" xfId="2" applyFont="1" applyFill="1" applyBorder="1" applyAlignment="1" applyProtection="1">
      <alignment horizontal="center" vertical="center"/>
      <protection hidden="1"/>
    </xf>
    <xf numFmtId="0" fontId="43" fillId="3" borderId="13" xfId="2" applyFont="1" applyFill="1" applyBorder="1" applyAlignment="1" applyProtection="1">
      <alignment vertical="center"/>
      <protection locked="0"/>
    </xf>
    <xf numFmtId="0" fontId="16" fillId="4" borderId="0" xfId="0" applyFont="1" applyFill="1" applyBorder="1"/>
    <xf numFmtId="49" fontId="24" fillId="4" borderId="0" xfId="0" applyNumberFormat="1" applyFont="1" applyFill="1" applyBorder="1" applyAlignment="1" applyProtection="1">
      <alignment horizontal="center" vertical="center"/>
      <protection locked="0"/>
    </xf>
    <xf numFmtId="0" fontId="42" fillId="4" borderId="0" xfId="2" applyFont="1" applyFill="1" applyBorder="1" applyAlignment="1" applyProtection="1">
      <alignment horizontal="left" vertical="center" indent="1"/>
      <protection locked="0"/>
    </xf>
    <xf numFmtId="0" fontId="41" fillId="4" borderId="0" xfId="1" applyFont="1" applyFill="1" applyBorder="1" applyAlignment="1" applyProtection="1">
      <alignment horizontal="center" vertical="center"/>
      <protection locked="0"/>
    </xf>
    <xf numFmtId="0" fontId="42" fillId="4" borderId="0" xfId="2" applyFont="1" applyFill="1" applyBorder="1" applyAlignment="1" applyProtection="1">
      <alignment horizontal="center" vertical="center"/>
      <protection locked="0"/>
    </xf>
    <xf numFmtId="0" fontId="29" fillId="4" borderId="0" xfId="2" applyFont="1" applyFill="1" applyBorder="1" applyAlignment="1" applyProtection="1">
      <alignment horizontal="center" vertical="center"/>
      <protection hidden="1"/>
    </xf>
    <xf numFmtId="0" fontId="29" fillId="4" borderId="0" xfId="2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horizontal="center" vertical="center"/>
    </xf>
    <xf numFmtId="0" fontId="45" fillId="4" borderId="0" xfId="2" applyFont="1" applyFill="1" applyBorder="1" applyAlignment="1" applyProtection="1">
      <alignment horizontal="left" vertical="center" indent="1"/>
      <protection locked="0"/>
    </xf>
    <xf numFmtId="0" fontId="38" fillId="4" borderId="7" xfId="2" applyFont="1" applyFill="1" applyBorder="1" applyAlignment="1" applyProtection="1">
      <alignment horizontal="left" vertical="center" indent="1"/>
      <protection locked="0"/>
    </xf>
    <xf numFmtId="0" fontId="25" fillId="0" borderId="1" xfId="2" applyFont="1" applyFill="1" applyBorder="1" applyAlignment="1" applyProtection="1">
      <alignment horizontal="center" vertical="center"/>
      <protection locked="0"/>
    </xf>
    <xf numFmtId="0" fontId="25" fillId="2" borderId="1" xfId="2" applyFont="1" applyFill="1" applyBorder="1" applyAlignment="1" applyProtection="1">
      <alignment horizontal="center" vertical="center"/>
      <protection locked="0"/>
    </xf>
    <xf numFmtId="0" fontId="36" fillId="4" borderId="0" xfId="0" applyFont="1" applyFill="1" applyAlignment="1">
      <alignment vertical="center"/>
    </xf>
    <xf numFmtId="0" fontId="38" fillId="4" borderId="0" xfId="0" applyFont="1" applyFill="1"/>
    <xf numFmtId="49" fontId="46" fillId="2" borderId="1" xfId="1" applyNumberFormat="1" applyFont="1" applyFill="1" applyBorder="1" applyAlignment="1" applyProtection="1">
      <alignment horizontal="center" vertical="center"/>
      <protection locked="0"/>
    </xf>
    <xf numFmtId="0" fontId="47" fillId="2" borderId="1" xfId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6" fillId="6" borderId="1" xfId="2" applyFont="1" applyFill="1" applyBorder="1" applyAlignment="1" applyProtection="1">
      <alignment horizontal="center" vertical="center" wrapText="1"/>
      <protection locked="0"/>
    </xf>
    <xf numFmtId="0" fontId="26" fillId="7" borderId="1" xfId="2" applyFont="1" applyFill="1" applyBorder="1" applyAlignment="1" applyProtection="1">
      <alignment horizontal="center" vertical="center" wrapText="1"/>
      <protection locked="0"/>
    </xf>
    <xf numFmtId="0" fontId="16" fillId="7" borderId="26" xfId="0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  <protection locked="0"/>
    </xf>
    <xf numFmtId="0" fontId="26" fillId="7" borderId="6" xfId="0" applyFont="1" applyFill="1" applyBorder="1" applyAlignment="1" applyProtection="1">
      <alignment horizontal="center" vertical="center"/>
      <protection locked="0"/>
    </xf>
    <xf numFmtId="0" fontId="43" fillId="7" borderId="1" xfId="0" applyFont="1" applyFill="1" applyBorder="1" applyAlignment="1" applyProtection="1">
      <alignment horizontal="center" vertical="center"/>
      <protection locked="0"/>
    </xf>
    <xf numFmtId="49" fontId="24" fillId="5" borderId="28" xfId="0" applyNumberFormat="1" applyFont="1" applyFill="1" applyBorder="1" applyAlignment="1" applyProtection="1">
      <alignment horizontal="center" vertical="center"/>
      <protection locked="0"/>
    </xf>
    <xf numFmtId="49" fontId="24" fillId="5" borderId="29" xfId="0" applyNumberFormat="1" applyFont="1" applyFill="1" applyBorder="1" applyAlignment="1" applyProtection="1">
      <alignment horizontal="center" vertical="center"/>
      <protection locked="0"/>
    </xf>
    <xf numFmtId="0" fontId="25" fillId="7" borderId="14" xfId="0" applyFont="1" applyFill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 applyProtection="1">
      <alignment horizontal="center" vertical="center"/>
      <protection locked="0"/>
    </xf>
    <xf numFmtId="49" fontId="24" fillId="5" borderId="26" xfId="0" applyNumberFormat="1" applyFont="1" applyFill="1" applyBorder="1" applyAlignment="1" applyProtection="1">
      <alignment horizontal="center" vertical="center"/>
      <protection locked="0"/>
    </xf>
    <xf numFmtId="49" fontId="24" fillId="5" borderId="27" xfId="0" applyNumberFormat="1" applyFont="1" applyFill="1" applyBorder="1" applyAlignment="1" applyProtection="1">
      <alignment horizontal="center" vertical="center"/>
      <protection locked="0"/>
    </xf>
    <xf numFmtId="17" fontId="22" fillId="0" borderId="0" xfId="0" applyNumberFormat="1" applyFont="1" applyFill="1" applyBorder="1" applyAlignment="1" applyProtection="1">
      <alignment horizontal="left" vertical="center"/>
      <protection locked="0"/>
    </xf>
    <xf numFmtId="0" fontId="24" fillId="7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wrapText="1"/>
    </xf>
    <xf numFmtId="0" fontId="48" fillId="7" borderId="1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 applyProtection="1">
      <alignment horizontal="center" vertical="center"/>
      <protection locked="0"/>
    </xf>
    <xf numFmtId="0" fontId="26" fillId="3" borderId="8" xfId="0" applyFont="1" applyFill="1" applyBorder="1" applyAlignment="1" applyProtection="1">
      <alignment horizontal="center" vertical="center"/>
      <protection locked="0"/>
    </xf>
    <xf numFmtId="0" fontId="48" fillId="8" borderId="16" xfId="0" applyFont="1" applyFill="1" applyBorder="1" applyAlignment="1">
      <alignment horizontal="center" vertical="center" wrapText="1"/>
    </xf>
    <xf numFmtId="0" fontId="48" fillId="8" borderId="17" xfId="0" applyFont="1" applyFill="1" applyBorder="1" applyAlignment="1">
      <alignment horizontal="center" vertical="center" wrapText="1"/>
    </xf>
    <xf numFmtId="0" fontId="48" fillId="8" borderId="18" xfId="0" applyFont="1" applyFill="1" applyBorder="1" applyAlignment="1">
      <alignment horizontal="center" vertical="center" wrapText="1"/>
    </xf>
    <xf numFmtId="0" fontId="26" fillId="9" borderId="7" xfId="2" applyFont="1" applyFill="1" applyBorder="1" applyAlignment="1" applyProtection="1">
      <alignment horizontal="center" vertical="center" wrapText="1"/>
      <protection locked="0"/>
    </xf>
    <xf numFmtId="0" fontId="26" fillId="3" borderId="9" xfId="2" applyFont="1" applyFill="1" applyBorder="1" applyAlignment="1" applyProtection="1">
      <alignment horizontal="center" vertical="center" wrapText="1"/>
      <protection locked="0"/>
    </xf>
    <xf numFmtId="0" fontId="43" fillId="3" borderId="19" xfId="0" applyFont="1" applyFill="1" applyBorder="1" applyAlignment="1" applyProtection="1">
      <alignment horizontal="center" vertical="center"/>
      <protection locked="0"/>
    </xf>
    <xf numFmtId="0" fontId="43" fillId="3" borderId="7" xfId="0" applyFont="1" applyFill="1" applyBorder="1" applyAlignment="1" applyProtection="1">
      <alignment horizontal="center" vertical="center"/>
      <protection locked="0"/>
    </xf>
    <xf numFmtId="0" fontId="26" fillId="9" borderId="19" xfId="2" applyFont="1" applyFill="1" applyBorder="1" applyAlignment="1" applyProtection="1">
      <alignment horizontal="center" vertical="center" wrapText="1"/>
      <protection locked="0"/>
    </xf>
    <xf numFmtId="0" fontId="26" fillId="3" borderId="20" xfId="2" applyFont="1" applyFill="1" applyBorder="1" applyAlignment="1" applyProtection="1">
      <alignment horizontal="center" vertical="center" wrapText="1"/>
      <protection locked="0"/>
    </xf>
  </cellXfs>
  <cellStyles count="3">
    <cellStyle name="Hiperłącze" xfId="1" builtinId="8"/>
    <cellStyle name="Normalny" xfId="0" builtinId="0"/>
    <cellStyle name="Normalny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2"/>
  <sheetViews>
    <sheetView showGridLines="0" tabSelected="1" zoomScaleNormal="100" zoomScaleSheetLayoutView="50" workbookViewId="0">
      <selection activeCell="Y32" sqref="Y32"/>
    </sheetView>
  </sheetViews>
  <sheetFormatPr defaultRowHeight="14.4"/>
  <cols>
    <col min="1" max="1" width="3.09765625" style="18" customWidth="1"/>
    <col min="2" max="2" width="5" style="18" customWidth="1"/>
    <col min="3" max="3" width="9.8984375" style="18" customWidth="1"/>
    <col min="4" max="4" width="38.09765625" style="18" customWidth="1"/>
    <col min="5" max="5" width="10.09765625" style="20" customWidth="1"/>
    <col min="6" max="15" width="4.69921875" style="18" customWidth="1"/>
    <col min="16" max="16" width="9.09765625" style="21" customWidth="1"/>
    <col min="17" max="17" width="11.59765625" style="18" customWidth="1"/>
    <col min="18" max="18" width="8.09765625" style="21" customWidth="1"/>
    <col min="19" max="19" width="16.09765625" style="18" customWidth="1"/>
    <col min="20" max="20" width="5.19921875" customWidth="1"/>
  </cols>
  <sheetData>
    <row r="1" spans="1:23">
      <c r="D1" s="19" t="s">
        <v>14</v>
      </c>
    </row>
    <row r="2" spans="1:23" ht="18">
      <c r="B2" s="22"/>
      <c r="C2" s="22"/>
      <c r="D2" s="23" t="s">
        <v>11</v>
      </c>
      <c r="E2" s="156" t="s">
        <v>61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23" ht="18">
      <c r="A3" s="24"/>
      <c r="B3" s="24"/>
      <c r="C3" s="25"/>
      <c r="D3" s="23" t="s">
        <v>13</v>
      </c>
      <c r="E3" s="157" t="s">
        <v>152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26"/>
      <c r="T3" s="1"/>
    </row>
    <row r="4" spans="1:23" ht="18">
      <c r="A4" s="24"/>
      <c r="B4" s="24"/>
      <c r="C4" s="25"/>
      <c r="D4" s="27" t="s">
        <v>9</v>
      </c>
      <c r="E4" s="157" t="s">
        <v>5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26"/>
      <c r="T4" s="1"/>
    </row>
    <row r="5" spans="1:23" ht="18">
      <c r="A5" s="24"/>
      <c r="B5" s="24"/>
      <c r="C5" s="25"/>
      <c r="D5" s="23" t="s">
        <v>10</v>
      </c>
      <c r="E5" s="26" t="s">
        <v>62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8"/>
      <c r="Q5" s="26"/>
      <c r="R5" s="28"/>
      <c r="S5" s="26"/>
      <c r="T5" s="1"/>
    </row>
    <row r="6" spans="1:23" ht="15.75" customHeight="1">
      <c r="A6" s="24"/>
      <c r="B6" s="24"/>
      <c r="C6" s="25"/>
      <c r="D6" s="23" t="s">
        <v>12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29"/>
      <c r="T6" s="1"/>
    </row>
    <row r="7" spans="1:23" ht="15.75" customHeight="1">
      <c r="A7" s="24"/>
      <c r="B7" s="24"/>
      <c r="C7" s="25"/>
      <c r="D7" s="23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29"/>
      <c r="T7" s="1"/>
    </row>
    <row r="8" spans="1:23" ht="18" customHeight="1">
      <c r="A8" s="24"/>
      <c r="B8" s="24"/>
      <c r="C8" s="25" t="s">
        <v>203</v>
      </c>
      <c r="D8" s="23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29"/>
      <c r="T8" s="1"/>
    </row>
    <row r="9" spans="1:23" ht="10.5" customHeight="1" thickBot="1">
      <c r="B9" s="22"/>
      <c r="C9" s="22"/>
      <c r="D9" s="31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Q9" s="35"/>
      <c r="R9" s="36"/>
    </row>
    <row r="10" spans="1:23" ht="26.25" customHeight="1" thickTop="1" thickBot="1">
      <c r="B10" s="162" t="s">
        <v>44</v>
      </c>
      <c r="C10" s="162" t="s">
        <v>43</v>
      </c>
      <c r="D10" s="164" t="s">
        <v>0</v>
      </c>
      <c r="E10" s="159" t="s">
        <v>1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74" t="s">
        <v>202</v>
      </c>
    </row>
    <row r="11" spans="1:23" ht="26.25" customHeight="1" thickTop="1" thickBot="1">
      <c r="B11" s="162"/>
      <c r="C11" s="162"/>
      <c r="D11" s="164"/>
      <c r="E11" s="158" t="s">
        <v>57</v>
      </c>
      <c r="F11" s="158" t="s">
        <v>60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 t="s">
        <v>32</v>
      </c>
      <c r="R11" s="158" t="s">
        <v>3</v>
      </c>
      <c r="S11" s="174"/>
      <c r="V11" s="16"/>
      <c r="W11" s="16"/>
    </row>
    <row r="12" spans="1:23" ht="18.75" customHeight="1" thickTop="1" thickBot="1">
      <c r="B12" s="162"/>
      <c r="C12" s="163"/>
      <c r="D12" s="164"/>
      <c r="E12" s="158"/>
      <c r="F12" s="37" t="s">
        <v>33</v>
      </c>
      <c r="G12" s="37" t="s">
        <v>34</v>
      </c>
      <c r="H12" s="37" t="s">
        <v>35</v>
      </c>
      <c r="I12" s="37" t="s">
        <v>36</v>
      </c>
      <c r="J12" s="37" t="s">
        <v>37</v>
      </c>
      <c r="K12" s="37" t="s">
        <v>38</v>
      </c>
      <c r="L12" s="37" t="s">
        <v>39</v>
      </c>
      <c r="M12" s="37" t="s">
        <v>40</v>
      </c>
      <c r="N12" s="37" t="s">
        <v>41</v>
      </c>
      <c r="O12" s="37" t="s">
        <v>42</v>
      </c>
      <c r="P12" s="37" t="s">
        <v>4</v>
      </c>
      <c r="Q12" s="158"/>
      <c r="R12" s="158"/>
      <c r="S12" s="174"/>
    </row>
    <row r="13" spans="1:23" ht="21" customHeight="1" thickTop="1" thickBot="1">
      <c r="B13" s="167" t="s">
        <v>5</v>
      </c>
      <c r="C13" s="169" t="s">
        <v>5</v>
      </c>
      <c r="D13" s="38" t="s">
        <v>63</v>
      </c>
      <c r="E13" s="154"/>
      <c r="F13" s="40">
        <v>28</v>
      </c>
      <c r="G13" s="40"/>
      <c r="H13" s="40"/>
      <c r="I13" s="40"/>
      <c r="J13" s="40"/>
      <c r="K13" s="40"/>
      <c r="L13" s="40"/>
      <c r="M13" s="40"/>
      <c r="N13" s="40"/>
      <c r="O13" s="40"/>
      <c r="P13" s="41">
        <f t="shared" ref="P13:P22" si="0">SUM(F13:N13)</f>
        <v>28</v>
      </c>
      <c r="Q13" s="40" t="s">
        <v>73</v>
      </c>
      <c r="R13" s="42">
        <v>2</v>
      </c>
      <c r="S13" s="43" t="s">
        <v>155</v>
      </c>
    </row>
    <row r="14" spans="1:23" ht="21" customHeight="1" thickTop="1" thickBot="1">
      <c r="B14" s="167"/>
      <c r="C14" s="170"/>
      <c r="D14" s="38" t="s">
        <v>64</v>
      </c>
      <c r="E14" s="154"/>
      <c r="F14" s="40">
        <v>14</v>
      </c>
      <c r="G14" s="40"/>
      <c r="H14" s="40"/>
      <c r="I14" s="40"/>
      <c r="J14" s="40">
        <v>14</v>
      </c>
      <c r="K14" s="40"/>
      <c r="L14" s="40"/>
      <c r="M14" s="40"/>
      <c r="N14" s="40"/>
      <c r="O14" s="40"/>
      <c r="P14" s="41">
        <f t="shared" si="0"/>
        <v>28</v>
      </c>
      <c r="Q14" s="40" t="s">
        <v>73</v>
      </c>
      <c r="R14" s="42">
        <v>3</v>
      </c>
      <c r="S14" s="43" t="s">
        <v>155</v>
      </c>
    </row>
    <row r="15" spans="1:23" ht="21" customHeight="1" thickTop="1" thickBot="1">
      <c r="B15" s="167"/>
      <c r="C15" s="170"/>
      <c r="D15" s="38" t="s">
        <v>65</v>
      </c>
      <c r="E15" s="154"/>
      <c r="F15" s="40">
        <v>28</v>
      </c>
      <c r="G15" s="40"/>
      <c r="H15" s="40"/>
      <c r="I15" s="40"/>
      <c r="J15" s="40"/>
      <c r="K15" s="40"/>
      <c r="L15" s="40"/>
      <c r="M15" s="40"/>
      <c r="N15" s="40"/>
      <c r="O15" s="40"/>
      <c r="P15" s="41">
        <f t="shared" si="0"/>
        <v>28</v>
      </c>
      <c r="Q15" s="40" t="s">
        <v>74</v>
      </c>
      <c r="R15" s="42">
        <v>2</v>
      </c>
      <c r="S15" s="43" t="s">
        <v>155</v>
      </c>
    </row>
    <row r="16" spans="1:23" ht="21" customHeight="1" thickTop="1" thickBot="1">
      <c r="B16" s="167"/>
      <c r="C16" s="170"/>
      <c r="D16" s="38" t="s">
        <v>66</v>
      </c>
      <c r="E16" s="154"/>
      <c r="F16" s="40">
        <v>28</v>
      </c>
      <c r="G16" s="40"/>
      <c r="H16" s="40"/>
      <c r="I16" s="40"/>
      <c r="J16" s="40"/>
      <c r="K16" s="40"/>
      <c r="L16" s="40"/>
      <c r="M16" s="40"/>
      <c r="N16" s="40"/>
      <c r="O16" s="40"/>
      <c r="P16" s="41">
        <f t="shared" si="0"/>
        <v>28</v>
      </c>
      <c r="Q16" s="40" t="s">
        <v>73</v>
      </c>
      <c r="R16" s="42">
        <v>2</v>
      </c>
      <c r="S16" s="43" t="s">
        <v>158</v>
      </c>
    </row>
    <row r="17" spans="2:29" ht="21" customHeight="1" thickTop="1" thickBot="1">
      <c r="B17" s="167"/>
      <c r="C17" s="170"/>
      <c r="D17" s="38" t="s">
        <v>67</v>
      </c>
      <c r="E17" s="154"/>
      <c r="F17" s="40">
        <v>28</v>
      </c>
      <c r="G17" s="40"/>
      <c r="H17" s="40"/>
      <c r="I17" s="40"/>
      <c r="J17" s="40">
        <v>28</v>
      </c>
      <c r="K17" s="40"/>
      <c r="L17" s="40"/>
      <c r="M17" s="40"/>
      <c r="N17" s="44"/>
      <c r="O17" s="44"/>
      <c r="P17" s="41">
        <f t="shared" si="0"/>
        <v>56</v>
      </c>
      <c r="Q17" s="40" t="s">
        <v>73</v>
      </c>
      <c r="R17" s="42">
        <v>6</v>
      </c>
      <c r="S17" s="43" t="s">
        <v>158</v>
      </c>
    </row>
    <row r="18" spans="2:29" ht="21" customHeight="1" thickTop="1" thickBot="1">
      <c r="B18" s="167"/>
      <c r="C18" s="170"/>
      <c r="D18" s="38" t="s">
        <v>68</v>
      </c>
      <c r="E18" s="154"/>
      <c r="F18" s="40">
        <v>28</v>
      </c>
      <c r="G18" s="40"/>
      <c r="H18" s="40"/>
      <c r="I18" s="40"/>
      <c r="J18" s="40"/>
      <c r="K18" s="40"/>
      <c r="L18" s="40"/>
      <c r="M18" s="40"/>
      <c r="N18" s="40"/>
      <c r="O18" s="40"/>
      <c r="P18" s="41">
        <f t="shared" si="0"/>
        <v>28</v>
      </c>
      <c r="Q18" s="40" t="s">
        <v>74</v>
      </c>
      <c r="R18" s="42">
        <v>2</v>
      </c>
      <c r="S18" s="43" t="s">
        <v>155</v>
      </c>
    </row>
    <row r="19" spans="2:29" ht="21" customHeight="1" thickTop="1" thickBot="1">
      <c r="B19" s="167"/>
      <c r="C19" s="170"/>
      <c r="D19" s="38" t="s">
        <v>69</v>
      </c>
      <c r="E19" s="154"/>
      <c r="F19" s="40"/>
      <c r="G19" s="40"/>
      <c r="H19" s="40"/>
      <c r="I19" s="40"/>
      <c r="J19" s="40">
        <v>28</v>
      </c>
      <c r="K19" s="40"/>
      <c r="L19" s="40"/>
      <c r="M19" s="40"/>
      <c r="N19" s="40"/>
      <c r="O19" s="40"/>
      <c r="P19" s="41">
        <f t="shared" si="0"/>
        <v>28</v>
      </c>
      <c r="Q19" s="40" t="s">
        <v>74</v>
      </c>
      <c r="R19" s="42">
        <v>4</v>
      </c>
      <c r="S19" s="43" t="s">
        <v>155</v>
      </c>
    </row>
    <row r="20" spans="2:29" ht="21" customHeight="1" thickTop="1" thickBot="1">
      <c r="B20" s="167"/>
      <c r="C20" s="170"/>
      <c r="D20" s="38" t="s">
        <v>70</v>
      </c>
      <c r="E20" s="154"/>
      <c r="F20" s="40"/>
      <c r="G20" s="40"/>
      <c r="H20" s="40"/>
      <c r="I20" s="40"/>
      <c r="J20" s="40">
        <v>28</v>
      </c>
      <c r="K20" s="40"/>
      <c r="L20" s="40"/>
      <c r="M20" s="40"/>
      <c r="N20" s="40"/>
      <c r="O20" s="40"/>
      <c r="P20" s="41">
        <f t="shared" si="0"/>
        <v>28</v>
      </c>
      <c r="Q20" s="40" t="s">
        <v>74</v>
      </c>
      <c r="R20" s="42">
        <v>4</v>
      </c>
      <c r="S20" s="43" t="s">
        <v>158</v>
      </c>
    </row>
    <row r="21" spans="2:29" ht="21" customHeight="1" thickTop="1" thickBot="1">
      <c r="B21" s="167"/>
      <c r="C21" s="170"/>
      <c r="D21" s="38" t="s">
        <v>71</v>
      </c>
      <c r="E21" s="154"/>
      <c r="F21" s="40"/>
      <c r="G21" s="40"/>
      <c r="H21" s="40"/>
      <c r="I21" s="40"/>
      <c r="J21" s="40">
        <v>28</v>
      </c>
      <c r="K21" s="40"/>
      <c r="L21" s="40"/>
      <c r="M21" s="40"/>
      <c r="N21" s="40"/>
      <c r="O21" s="40"/>
      <c r="P21" s="41">
        <f t="shared" si="0"/>
        <v>28</v>
      </c>
      <c r="Q21" s="40" t="s">
        <v>74</v>
      </c>
      <c r="R21" s="42">
        <v>4</v>
      </c>
      <c r="S21" s="43" t="s">
        <v>159</v>
      </c>
      <c r="T21" s="2"/>
      <c r="U21" s="173"/>
      <c r="V21" s="173"/>
      <c r="W21" s="173"/>
      <c r="X21" s="173"/>
      <c r="Y21" s="173"/>
      <c r="Z21" s="173"/>
      <c r="AA21" s="173"/>
    </row>
    <row r="22" spans="2:29" ht="21" customHeight="1" thickTop="1" thickBot="1">
      <c r="B22" s="167"/>
      <c r="C22" s="170"/>
      <c r="D22" s="45" t="s">
        <v>72</v>
      </c>
      <c r="E22" s="39"/>
      <c r="F22" s="40"/>
      <c r="G22" s="40"/>
      <c r="H22" s="40"/>
      <c r="I22" s="40"/>
      <c r="J22" s="40"/>
      <c r="K22" s="40"/>
      <c r="L22" s="40">
        <v>30</v>
      </c>
      <c r="M22" s="40"/>
      <c r="N22" s="40"/>
      <c r="O22" s="40"/>
      <c r="P22" s="41">
        <f t="shared" si="0"/>
        <v>30</v>
      </c>
      <c r="Q22" s="40" t="s">
        <v>74</v>
      </c>
      <c r="R22" s="42">
        <v>0</v>
      </c>
      <c r="S22" s="43" t="s">
        <v>159</v>
      </c>
      <c r="T22" s="2"/>
      <c r="U22" s="173"/>
      <c r="V22" s="173"/>
      <c r="W22" s="173"/>
      <c r="X22" s="173"/>
      <c r="Y22" s="173"/>
      <c r="Z22" s="173"/>
      <c r="AA22" s="173"/>
    </row>
    <row r="23" spans="2:29" ht="21" customHeight="1" thickTop="1" thickBot="1">
      <c r="B23" s="167"/>
      <c r="C23" s="46"/>
      <c r="D23" s="47" t="s">
        <v>56</v>
      </c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0">
        <f>SUM(P13:P22)</f>
        <v>310</v>
      </c>
      <c r="Q23" s="51"/>
      <c r="R23" s="52">
        <f>SUM(R13:R22)</f>
        <v>29</v>
      </c>
      <c r="S23" s="53"/>
      <c r="T23" s="2"/>
      <c r="U23" s="2"/>
      <c r="V23" s="2"/>
    </row>
    <row r="24" spans="2:29" ht="21" customHeight="1" thickTop="1" thickBot="1">
      <c r="B24" s="167"/>
      <c r="C24" s="169" t="s">
        <v>7</v>
      </c>
      <c r="D24" s="54" t="s">
        <v>75</v>
      </c>
      <c r="E24" s="155"/>
      <c r="F24" s="40"/>
      <c r="G24" s="40">
        <v>28</v>
      </c>
      <c r="H24" s="40"/>
      <c r="I24" s="40"/>
      <c r="J24" s="40"/>
      <c r="K24" s="40"/>
      <c r="L24" s="40"/>
      <c r="M24" s="40"/>
      <c r="N24" s="40"/>
      <c r="O24" s="40"/>
      <c r="P24" s="41">
        <f t="shared" ref="P24:P35" si="1">SUM(F24:N24)</f>
        <v>28</v>
      </c>
      <c r="Q24" s="40" t="s">
        <v>73</v>
      </c>
      <c r="R24" s="42">
        <v>3</v>
      </c>
      <c r="S24" s="43" t="s">
        <v>155</v>
      </c>
      <c r="T24" s="2"/>
      <c r="U24" s="2"/>
      <c r="V24" s="2"/>
    </row>
    <row r="25" spans="2:29" ht="21" customHeight="1" thickTop="1" thickBot="1">
      <c r="B25" s="167"/>
      <c r="C25" s="170"/>
      <c r="D25" s="54" t="s">
        <v>76</v>
      </c>
      <c r="E25" s="155"/>
      <c r="F25" s="40"/>
      <c r="G25" s="40"/>
      <c r="H25" s="40"/>
      <c r="I25" s="40"/>
      <c r="J25" s="40">
        <v>28</v>
      </c>
      <c r="K25" s="40"/>
      <c r="L25" s="40"/>
      <c r="M25" s="40"/>
      <c r="N25" s="40"/>
      <c r="O25" s="40"/>
      <c r="P25" s="41">
        <f t="shared" si="1"/>
        <v>28</v>
      </c>
      <c r="Q25" s="40" t="s">
        <v>73</v>
      </c>
      <c r="R25" s="42">
        <v>4</v>
      </c>
      <c r="S25" s="43" t="s">
        <v>155</v>
      </c>
      <c r="T25" s="2"/>
      <c r="U25" s="2"/>
      <c r="V25" s="2"/>
    </row>
    <row r="26" spans="2:29" ht="21" customHeight="1" thickTop="1" thickBot="1">
      <c r="B26" s="167"/>
      <c r="C26" s="170"/>
      <c r="D26" s="54" t="s">
        <v>77</v>
      </c>
      <c r="E26" s="155"/>
      <c r="F26" s="40">
        <v>28</v>
      </c>
      <c r="G26" s="40"/>
      <c r="H26" s="40"/>
      <c r="I26" s="40"/>
      <c r="J26" s="40"/>
      <c r="K26" s="40"/>
      <c r="L26" s="40"/>
      <c r="M26" s="40"/>
      <c r="N26" s="40"/>
      <c r="O26" s="40"/>
      <c r="P26" s="41">
        <f t="shared" si="1"/>
        <v>28</v>
      </c>
      <c r="Q26" s="40" t="s">
        <v>73</v>
      </c>
      <c r="R26" s="42">
        <v>2</v>
      </c>
      <c r="S26" s="43" t="s">
        <v>158</v>
      </c>
      <c r="T26" s="2"/>
      <c r="U26" s="2"/>
      <c r="V26" s="2"/>
    </row>
    <row r="27" spans="2:29" ht="21" customHeight="1" thickTop="1" thickBot="1">
      <c r="B27" s="167"/>
      <c r="C27" s="170"/>
      <c r="D27" s="54" t="s">
        <v>78</v>
      </c>
      <c r="E27" s="155"/>
      <c r="F27" s="40">
        <v>28</v>
      </c>
      <c r="G27" s="40"/>
      <c r="H27" s="40"/>
      <c r="I27" s="40"/>
      <c r="J27" s="40"/>
      <c r="K27" s="40"/>
      <c r="L27" s="40"/>
      <c r="M27" s="40"/>
      <c r="N27" s="40"/>
      <c r="O27" s="40"/>
      <c r="P27" s="41">
        <f t="shared" si="1"/>
        <v>28</v>
      </c>
      <c r="Q27" s="40" t="s">
        <v>74</v>
      </c>
      <c r="R27" s="42">
        <v>2</v>
      </c>
      <c r="S27" s="43" t="s">
        <v>158</v>
      </c>
      <c r="T27" s="2"/>
      <c r="U27" s="2"/>
      <c r="V27" s="2"/>
    </row>
    <row r="28" spans="2:29" ht="21" customHeight="1" thickTop="1" thickBot="1">
      <c r="B28" s="167"/>
      <c r="C28" s="170"/>
      <c r="D28" s="56" t="s">
        <v>190</v>
      </c>
      <c r="E28" s="155"/>
      <c r="F28" s="40"/>
      <c r="G28" s="40">
        <v>28</v>
      </c>
      <c r="H28" s="40"/>
      <c r="I28" s="40"/>
      <c r="J28" s="40"/>
      <c r="K28" s="40"/>
      <c r="L28" s="40"/>
      <c r="M28" s="40"/>
      <c r="N28" s="40"/>
      <c r="O28" s="40"/>
      <c r="P28" s="41">
        <v>28</v>
      </c>
      <c r="Q28" s="40" t="s">
        <v>74</v>
      </c>
      <c r="R28" s="150">
        <v>3</v>
      </c>
      <c r="S28" s="43" t="s">
        <v>155</v>
      </c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:29" ht="21" customHeight="1" thickTop="1" thickBot="1">
      <c r="B29" s="167"/>
      <c r="C29" s="170"/>
      <c r="D29" s="56" t="s">
        <v>79</v>
      </c>
      <c r="E29" s="155"/>
      <c r="F29" s="40"/>
      <c r="G29" s="40"/>
      <c r="H29" s="40"/>
      <c r="I29" s="40"/>
      <c r="J29" s="40">
        <v>28</v>
      </c>
      <c r="K29" s="40"/>
      <c r="L29" s="40"/>
      <c r="M29" s="40"/>
      <c r="N29" s="40"/>
      <c r="O29" s="40"/>
      <c r="P29" s="41">
        <f t="shared" si="1"/>
        <v>28</v>
      </c>
      <c r="Q29" s="40" t="s">
        <v>74</v>
      </c>
      <c r="R29" s="42">
        <v>4</v>
      </c>
      <c r="S29" s="43" t="s">
        <v>159</v>
      </c>
      <c r="T29" s="2"/>
      <c r="U29" s="2"/>
      <c r="V29" s="2"/>
    </row>
    <row r="30" spans="2:29" ht="21" customHeight="1" thickTop="1" thickBot="1">
      <c r="B30" s="167"/>
      <c r="C30" s="170"/>
      <c r="D30" s="56" t="s">
        <v>80</v>
      </c>
      <c r="E30" s="155"/>
      <c r="F30" s="40"/>
      <c r="G30" s="40"/>
      <c r="H30" s="40"/>
      <c r="I30" s="40">
        <v>28</v>
      </c>
      <c r="J30" s="40"/>
      <c r="K30" s="40"/>
      <c r="L30" s="40"/>
      <c r="M30" s="40"/>
      <c r="N30" s="40"/>
      <c r="O30" s="40"/>
      <c r="P30" s="41">
        <f t="shared" si="1"/>
        <v>28</v>
      </c>
      <c r="Q30" s="40" t="s">
        <v>74</v>
      </c>
      <c r="R30" s="42">
        <v>2</v>
      </c>
      <c r="S30" s="43" t="s">
        <v>159</v>
      </c>
      <c r="T30" s="2"/>
      <c r="U30" s="2"/>
      <c r="V30" s="2"/>
    </row>
    <row r="31" spans="2:29" ht="34.200000000000003" customHeight="1" thickTop="1" thickBot="1">
      <c r="B31" s="167"/>
      <c r="C31" s="170"/>
      <c r="D31" s="57" t="s">
        <v>81</v>
      </c>
      <c r="E31" s="155"/>
      <c r="F31" s="40"/>
      <c r="G31" s="40"/>
      <c r="H31" s="40"/>
      <c r="I31" s="40">
        <v>28</v>
      </c>
      <c r="J31" s="40"/>
      <c r="K31" s="40"/>
      <c r="L31" s="40"/>
      <c r="M31" s="40"/>
      <c r="N31" s="40"/>
      <c r="O31" s="40"/>
      <c r="P31" s="41">
        <f t="shared" si="1"/>
        <v>28</v>
      </c>
      <c r="Q31" s="40" t="s">
        <v>74</v>
      </c>
      <c r="R31" s="42">
        <v>2</v>
      </c>
      <c r="S31" s="43" t="s">
        <v>158</v>
      </c>
      <c r="T31" s="2"/>
      <c r="U31" s="2"/>
      <c r="V31" s="2"/>
    </row>
    <row r="32" spans="2:29" ht="21" customHeight="1" thickTop="1" thickBot="1">
      <c r="B32" s="167"/>
      <c r="C32" s="170"/>
      <c r="D32" s="56" t="s">
        <v>82</v>
      </c>
      <c r="E32" s="155"/>
      <c r="F32" s="40"/>
      <c r="G32" s="40"/>
      <c r="H32" s="40"/>
      <c r="I32" s="40"/>
      <c r="J32" s="40">
        <v>28</v>
      </c>
      <c r="K32" s="40"/>
      <c r="L32" s="40"/>
      <c r="M32" s="40"/>
      <c r="N32" s="40"/>
      <c r="O32" s="40"/>
      <c r="P32" s="41">
        <f t="shared" si="1"/>
        <v>28</v>
      </c>
      <c r="Q32" s="40" t="s">
        <v>74</v>
      </c>
      <c r="R32" s="42">
        <v>4</v>
      </c>
      <c r="S32" s="43" t="s">
        <v>158</v>
      </c>
      <c r="T32" s="2"/>
      <c r="U32" s="2"/>
      <c r="V32" s="2"/>
    </row>
    <row r="33" spans="1:22" ht="37.950000000000003" customHeight="1" thickTop="1" thickBot="1">
      <c r="B33" s="167"/>
      <c r="C33" s="170"/>
      <c r="D33" s="57" t="s">
        <v>83</v>
      </c>
      <c r="E33" s="155"/>
      <c r="F33" s="40"/>
      <c r="G33" s="40"/>
      <c r="H33" s="40"/>
      <c r="I33" s="40">
        <v>28</v>
      </c>
      <c r="J33" s="40"/>
      <c r="K33" s="40"/>
      <c r="L33" s="40"/>
      <c r="M33" s="40"/>
      <c r="N33" s="40"/>
      <c r="O33" s="40"/>
      <c r="P33" s="41">
        <f t="shared" si="1"/>
        <v>28</v>
      </c>
      <c r="Q33" s="40" t="s">
        <v>74</v>
      </c>
      <c r="R33" s="42">
        <v>2</v>
      </c>
      <c r="S33" s="43" t="s">
        <v>158</v>
      </c>
      <c r="T33" s="2"/>
      <c r="U33" s="2"/>
      <c r="V33" s="2"/>
    </row>
    <row r="34" spans="1:22" ht="21" customHeight="1" thickTop="1" thickBot="1">
      <c r="B34" s="167"/>
      <c r="C34" s="170"/>
      <c r="D34" s="56" t="s">
        <v>196</v>
      </c>
      <c r="E34" s="155"/>
      <c r="F34" s="40"/>
      <c r="G34" s="40"/>
      <c r="H34" s="40"/>
      <c r="I34" s="40"/>
      <c r="J34" s="40"/>
      <c r="K34" s="40"/>
      <c r="L34" s="40"/>
      <c r="M34" s="40"/>
      <c r="N34" s="40">
        <v>60</v>
      </c>
      <c r="O34" s="40"/>
      <c r="P34" s="41">
        <f>SUM(F34:N34)</f>
        <v>60</v>
      </c>
      <c r="Q34" s="40" t="s">
        <v>74</v>
      </c>
      <c r="R34" s="151">
        <v>3</v>
      </c>
      <c r="S34" s="43" t="s">
        <v>155</v>
      </c>
      <c r="T34" s="2"/>
      <c r="U34" s="2"/>
      <c r="V34" s="2"/>
    </row>
    <row r="35" spans="1:22" ht="21" customHeight="1" thickTop="1" thickBot="1">
      <c r="B35" s="167"/>
      <c r="C35" s="170"/>
      <c r="D35" s="56" t="s">
        <v>72</v>
      </c>
      <c r="E35" s="55"/>
      <c r="F35" s="40"/>
      <c r="G35" s="40"/>
      <c r="H35" s="40"/>
      <c r="I35" s="40"/>
      <c r="J35" s="40"/>
      <c r="K35" s="40"/>
      <c r="L35" s="40">
        <v>30</v>
      </c>
      <c r="M35" s="40"/>
      <c r="N35" s="40"/>
      <c r="O35" s="40"/>
      <c r="P35" s="41">
        <f t="shared" si="1"/>
        <v>30</v>
      </c>
      <c r="Q35" s="40" t="s">
        <v>74</v>
      </c>
      <c r="R35" s="151">
        <v>0</v>
      </c>
      <c r="S35" s="43" t="s">
        <v>159</v>
      </c>
      <c r="T35" s="2"/>
      <c r="U35" s="2"/>
      <c r="V35" s="2"/>
    </row>
    <row r="36" spans="1:22" ht="21" customHeight="1" thickTop="1" thickBot="1">
      <c r="B36" s="167"/>
      <c r="C36" s="46"/>
      <c r="D36" s="47" t="s">
        <v>51</v>
      </c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0">
        <f>SUM(P24:P35)</f>
        <v>370</v>
      </c>
      <c r="Q36" s="51"/>
      <c r="R36" s="52">
        <f>SUM(R24:R35)</f>
        <v>31</v>
      </c>
      <c r="S36" s="53"/>
      <c r="T36" s="2"/>
      <c r="U36" s="2"/>
      <c r="V36" s="2"/>
    </row>
    <row r="37" spans="1:22" s="2" customFormat="1" ht="21" customHeight="1" thickTop="1" thickBot="1">
      <c r="A37" s="58"/>
      <c r="B37" s="168"/>
      <c r="C37" s="59"/>
      <c r="D37" s="60" t="s">
        <v>48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>
        <f>P36+P23</f>
        <v>680</v>
      </c>
      <c r="Q37" s="64"/>
      <c r="R37" s="65">
        <f>R36+R23</f>
        <v>60</v>
      </c>
      <c r="S37" s="66"/>
    </row>
    <row r="38" spans="1:22" ht="21" customHeight="1" thickTop="1" thickBot="1">
      <c r="B38" s="167" t="s">
        <v>7</v>
      </c>
      <c r="C38" s="169" t="s">
        <v>17</v>
      </c>
      <c r="D38" s="54" t="s">
        <v>84</v>
      </c>
      <c r="E38" s="67"/>
      <c r="F38" s="40"/>
      <c r="G38" s="40">
        <v>28</v>
      </c>
      <c r="H38" s="40"/>
      <c r="I38" s="40"/>
      <c r="J38" s="40"/>
      <c r="K38" s="40"/>
      <c r="L38" s="40"/>
      <c r="M38" s="40"/>
      <c r="N38" s="40"/>
      <c r="O38" s="40"/>
      <c r="P38" s="41">
        <f t="shared" ref="P38:P47" si="2">SUM(F38:N38)</f>
        <v>28</v>
      </c>
      <c r="Q38" s="40" t="s">
        <v>73</v>
      </c>
      <c r="R38" s="42">
        <v>3</v>
      </c>
      <c r="S38" s="43" t="s">
        <v>158</v>
      </c>
    </row>
    <row r="39" spans="1:22" ht="21" customHeight="1" thickTop="1" thickBot="1">
      <c r="B39" s="167"/>
      <c r="C39" s="170"/>
      <c r="D39" s="54" t="s">
        <v>85</v>
      </c>
      <c r="E39" s="67"/>
      <c r="F39" s="40">
        <v>28</v>
      </c>
      <c r="G39" s="40"/>
      <c r="H39" s="40"/>
      <c r="I39" s="40"/>
      <c r="J39" s="40"/>
      <c r="K39" s="40"/>
      <c r="L39" s="40"/>
      <c r="M39" s="40"/>
      <c r="N39" s="40"/>
      <c r="O39" s="40"/>
      <c r="P39" s="41">
        <f t="shared" si="2"/>
        <v>28</v>
      </c>
      <c r="Q39" s="40" t="s">
        <v>74</v>
      </c>
      <c r="R39" s="42">
        <v>2</v>
      </c>
      <c r="S39" s="43" t="s">
        <v>158</v>
      </c>
    </row>
    <row r="40" spans="1:22" ht="21" customHeight="1" thickTop="1" thickBot="1">
      <c r="B40" s="167"/>
      <c r="C40" s="170"/>
      <c r="D40" s="54" t="s">
        <v>86</v>
      </c>
      <c r="E40" s="67"/>
      <c r="F40" s="40">
        <v>28</v>
      </c>
      <c r="G40" s="40"/>
      <c r="H40" s="40"/>
      <c r="I40" s="40"/>
      <c r="J40" s="40"/>
      <c r="K40" s="40"/>
      <c r="L40" s="40"/>
      <c r="M40" s="40"/>
      <c r="N40" s="40"/>
      <c r="O40" s="40"/>
      <c r="P40" s="41">
        <f t="shared" si="2"/>
        <v>28</v>
      </c>
      <c r="Q40" s="40" t="s">
        <v>74</v>
      </c>
      <c r="R40" s="42">
        <v>2</v>
      </c>
      <c r="S40" s="43" t="s">
        <v>158</v>
      </c>
    </row>
    <row r="41" spans="1:22" ht="21" customHeight="1" thickTop="1" thickBot="1">
      <c r="B41" s="167"/>
      <c r="C41" s="170"/>
      <c r="D41" s="56" t="s">
        <v>87</v>
      </c>
      <c r="E41" s="67"/>
      <c r="F41" s="40"/>
      <c r="G41" s="40"/>
      <c r="H41" s="40"/>
      <c r="I41" s="40"/>
      <c r="J41" s="40">
        <v>14</v>
      </c>
      <c r="K41" s="40"/>
      <c r="L41" s="40"/>
      <c r="M41" s="40"/>
      <c r="N41" s="40"/>
      <c r="O41" s="40"/>
      <c r="P41" s="41">
        <f t="shared" si="2"/>
        <v>14</v>
      </c>
      <c r="Q41" s="40" t="s">
        <v>74</v>
      </c>
      <c r="R41" s="42">
        <v>2</v>
      </c>
      <c r="S41" s="43" t="s">
        <v>158</v>
      </c>
    </row>
    <row r="42" spans="1:22" ht="21" customHeight="1" thickTop="1" thickBot="1">
      <c r="B42" s="167"/>
      <c r="C42" s="170"/>
      <c r="D42" s="54" t="s">
        <v>88</v>
      </c>
      <c r="E42" s="67"/>
      <c r="F42" s="40"/>
      <c r="G42" s="40"/>
      <c r="H42" s="40"/>
      <c r="I42" s="40"/>
      <c r="J42" s="40">
        <v>14</v>
      </c>
      <c r="K42" s="40"/>
      <c r="L42" s="40"/>
      <c r="M42" s="40"/>
      <c r="N42" s="40"/>
      <c r="O42" s="40"/>
      <c r="P42" s="41">
        <f t="shared" si="2"/>
        <v>14</v>
      </c>
      <c r="Q42" s="40" t="s">
        <v>74</v>
      </c>
      <c r="R42" s="42">
        <v>2</v>
      </c>
      <c r="S42" s="43" t="s">
        <v>158</v>
      </c>
    </row>
    <row r="43" spans="1:22" ht="21" customHeight="1" thickTop="1" thickBot="1">
      <c r="B43" s="167"/>
      <c r="C43" s="170"/>
      <c r="D43" s="54" t="s">
        <v>89</v>
      </c>
      <c r="E43" s="67"/>
      <c r="F43" s="40"/>
      <c r="G43" s="40"/>
      <c r="H43" s="40"/>
      <c r="I43" s="40"/>
      <c r="J43" s="40">
        <v>28</v>
      </c>
      <c r="K43" s="40"/>
      <c r="L43" s="40"/>
      <c r="M43" s="40"/>
      <c r="N43" s="40"/>
      <c r="O43" s="40"/>
      <c r="P43" s="41">
        <f t="shared" si="2"/>
        <v>28</v>
      </c>
      <c r="Q43" s="40" t="s">
        <v>74</v>
      </c>
      <c r="R43" s="42">
        <v>4</v>
      </c>
      <c r="S43" s="43" t="s">
        <v>159</v>
      </c>
    </row>
    <row r="44" spans="1:22" ht="36.6" customHeight="1" thickTop="1" thickBot="1">
      <c r="B44" s="167"/>
      <c r="C44" s="170"/>
      <c r="D44" s="68" t="s">
        <v>90</v>
      </c>
      <c r="E44" s="67"/>
      <c r="F44" s="40"/>
      <c r="G44" s="40"/>
      <c r="H44" s="40"/>
      <c r="I44" s="40">
        <v>28</v>
      </c>
      <c r="J44" s="40"/>
      <c r="K44" s="40"/>
      <c r="L44" s="40"/>
      <c r="M44" s="40"/>
      <c r="N44" s="40"/>
      <c r="O44" s="40"/>
      <c r="P44" s="41">
        <f t="shared" si="2"/>
        <v>28</v>
      </c>
      <c r="Q44" s="40" t="s">
        <v>74</v>
      </c>
      <c r="R44" s="42">
        <v>2</v>
      </c>
      <c r="S44" s="43" t="s">
        <v>158</v>
      </c>
    </row>
    <row r="45" spans="1:22" ht="21" customHeight="1" thickTop="1" thickBot="1">
      <c r="B45" s="167"/>
      <c r="C45" s="170"/>
      <c r="D45" s="54" t="s">
        <v>91</v>
      </c>
      <c r="E45" s="67"/>
      <c r="F45" s="40"/>
      <c r="G45" s="40"/>
      <c r="H45" s="40"/>
      <c r="I45" s="40"/>
      <c r="J45" s="40">
        <v>28</v>
      </c>
      <c r="K45" s="40"/>
      <c r="L45" s="40"/>
      <c r="M45" s="40"/>
      <c r="N45" s="40"/>
      <c r="O45" s="40"/>
      <c r="P45" s="41">
        <f t="shared" si="2"/>
        <v>28</v>
      </c>
      <c r="Q45" s="40" t="s">
        <v>74</v>
      </c>
      <c r="R45" s="42">
        <v>4</v>
      </c>
      <c r="S45" s="43" t="s">
        <v>158</v>
      </c>
    </row>
    <row r="46" spans="1:22" ht="28.5" customHeight="1" thickTop="1" thickBot="1">
      <c r="B46" s="167"/>
      <c r="C46" s="170"/>
      <c r="D46" s="68" t="s">
        <v>92</v>
      </c>
      <c r="E46" s="67"/>
      <c r="F46" s="40"/>
      <c r="G46" s="40">
        <v>28</v>
      </c>
      <c r="H46" s="40"/>
      <c r="I46" s="40">
        <v>28</v>
      </c>
      <c r="J46" s="40"/>
      <c r="K46" s="40"/>
      <c r="L46" s="40"/>
      <c r="M46" s="40"/>
      <c r="N46" s="40"/>
      <c r="O46" s="40"/>
      <c r="P46" s="41">
        <f t="shared" si="2"/>
        <v>56</v>
      </c>
      <c r="Q46" s="40" t="s">
        <v>73</v>
      </c>
      <c r="R46" s="42">
        <v>5</v>
      </c>
      <c r="S46" s="43" t="s">
        <v>158</v>
      </c>
    </row>
    <row r="47" spans="1:22" ht="40.5" customHeight="1" thickTop="1" thickBot="1">
      <c r="B47" s="167"/>
      <c r="C47" s="170"/>
      <c r="D47" s="56" t="s">
        <v>196</v>
      </c>
      <c r="E47" s="69"/>
      <c r="F47" s="70"/>
      <c r="G47" s="40"/>
      <c r="H47" s="40"/>
      <c r="I47" s="40"/>
      <c r="J47" s="40"/>
      <c r="K47" s="40"/>
      <c r="L47" s="40"/>
      <c r="M47" s="40"/>
      <c r="N47" s="40">
        <v>60</v>
      </c>
      <c r="O47" s="40"/>
      <c r="P47" s="41">
        <f t="shared" si="2"/>
        <v>60</v>
      </c>
      <c r="Q47" s="40" t="s">
        <v>73</v>
      </c>
      <c r="R47" s="42">
        <v>4</v>
      </c>
      <c r="S47" s="43" t="s">
        <v>155</v>
      </c>
    </row>
    <row r="48" spans="1:22" ht="21" customHeight="1" thickTop="1" thickBot="1">
      <c r="B48" s="167"/>
      <c r="C48" s="46"/>
      <c r="D48" s="47" t="s">
        <v>49</v>
      </c>
      <c r="E48" s="48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>
        <f>SUM(P38:P47)</f>
        <v>312</v>
      </c>
      <c r="Q48" s="51"/>
      <c r="R48" s="52">
        <f>SUM(R38:R47)</f>
        <v>30</v>
      </c>
      <c r="S48" s="53"/>
    </row>
    <row r="49" spans="1:19" ht="21" customHeight="1" thickTop="1" thickBot="1">
      <c r="B49" s="167"/>
      <c r="C49" s="170" t="s">
        <v>45</v>
      </c>
      <c r="D49" s="54" t="s">
        <v>93</v>
      </c>
      <c r="E49" s="67"/>
      <c r="F49" s="40"/>
      <c r="G49" s="40"/>
      <c r="H49" s="40">
        <v>28</v>
      </c>
      <c r="I49" s="40"/>
      <c r="J49" s="40"/>
      <c r="K49" s="40"/>
      <c r="L49" s="40"/>
      <c r="M49" s="40"/>
      <c r="N49" s="40"/>
      <c r="O49" s="40"/>
      <c r="P49" s="41">
        <f>SUM(F49:N49)</f>
        <v>28</v>
      </c>
      <c r="Q49" s="40" t="s">
        <v>73</v>
      </c>
      <c r="R49" s="42">
        <v>4</v>
      </c>
      <c r="S49" s="43" t="s">
        <v>158</v>
      </c>
    </row>
    <row r="50" spans="1:19" ht="34.950000000000003" customHeight="1" thickTop="1" thickBot="1">
      <c r="B50" s="167"/>
      <c r="C50" s="170"/>
      <c r="D50" s="68" t="s">
        <v>94</v>
      </c>
      <c r="E50" s="67"/>
      <c r="F50" s="40"/>
      <c r="G50" s="40"/>
      <c r="H50" s="40"/>
      <c r="I50" s="40"/>
      <c r="J50" s="40">
        <v>28</v>
      </c>
      <c r="K50" s="40"/>
      <c r="L50" s="40"/>
      <c r="M50" s="40"/>
      <c r="N50" s="40"/>
      <c r="O50" s="40"/>
      <c r="P50" s="41">
        <f>SUM(F50:N50)</f>
        <v>28</v>
      </c>
      <c r="Q50" s="40" t="s">
        <v>74</v>
      </c>
      <c r="R50" s="42">
        <v>4</v>
      </c>
      <c r="S50" s="43" t="s">
        <v>158</v>
      </c>
    </row>
    <row r="51" spans="1:19" ht="37.950000000000003" customHeight="1" thickTop="1" thickBot="1">
      <c r="B51" s="167"/>
      <c r="C51" s="170"/>
      <c r="D51" s="68" t="s">
        <v>95</v>
      </c>
      <c r="E51" s="67"/>
      <c r="F51" s="40"/>
      <c r="G51" s="40"/>
      <c r="H51" s="40"/>
      <c r="I51" s="40">
        <v>28</v>
      </c>
      <c r="J51" s="40"/>
      <c r="K51" s="40"/>
      <c r="L51" s="40"/>
      <c r="M51" s="40"/>
      <c r="N51" s="40"/>
      <c r="O51" s="40"/>
      <c r="P51" s="41">
        <f>SUM(F51:N51)</f>
        <v>28</v>
      </c>
      <c r="Q51" s="40" t="s">
        <v>74</v>
      </c>
      <c r="R51" s="71">
        <v>2</v>
      </c>
      <c r="S51" s="43" t="s">
        <v>158</v>
      </c>
    </row>
    <row r="52" spans="1:19" ht="37.950000000000003" customHeight="1" thickTop="1" thickBot="1">
      <c r="B52" s="167"/>
      <c r="C52" s="170"/>
      <c r="D52" s="68" t="s">
        <v>96</v>
      </c>
      <c r="E52" s="67"/>
      <c r="F52" s="40"/>
      <c r="G52" s="40"/>
      <c r="H52" s="40"/>
      <c r="I52" s="40">
        <v>28</v>
      </c>
      <c r="J52" s="40"/>
      <c r="K52" s="40"/>
      <c r="L52" s="40"/>
      <c r="M52" s="40"/>
      <c r="N52" s="40"/>
      <c r="O52" s="40"/>
      <c r="P52" s="41">
        <v>28</v>
      </c>
      <c r="Q52" s="40" t="s">
        <v>74</v>
      </c>
      <c r="R52" s="71">
        <v>2</v>
      </c>
      <c r="S52" s="43" t="s">
        <v>158</v>
      </c>
    </row>
    <row r="53" spans="1:19" ht="21" customHeight="1" thickTop="1" thickBot="1">
      <c r="B53" s="167"/>
      <c r="C53" s="170"/>
      <c r="D53" s="54" t="s">
        <v>97</v>
      </c>
      <c r="E53" s="67"/>
      <c r="F53" s="40"/>
      <c r="G53" s="40"/>
      <c r="H53" s="40">
        <v>28</v>
      </c>
      <c r="I53" s="40"/>
      <c r="J53" s="40"/>
      <c r="K53" s="40"/>
      <c r="L53" s="40"/>
      <c r="M53" s="40"/>
      <c r="N53" s="40"/>
      <c r="O53" s="40"/>
      <c r="P53" s="41">
        <f>SUM(F53:N53)</f>
        <v>28</v>
      </c>
      <c r="Q53" s="40" t="s">
        <v>74</v>
      </c>
      <c r="R53" s="71">
        <v>4</v>
      </c>
      <c r="S53" s="43" t="s">
        <v>158</v>
      </c>
    </row>
    <row r="54" spans="1:19" ht="21" customHeight="1" thickTop="1" thickBot="1">
      <c r="B54" s="167"/>
      <c r="C54" s="170"/>
      <c r="D54" s="54" t="s">
        <v>99</v>
      </c>
      <c r="E54" s="67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>
        <v>168</v>
      </c>
      <c r="Q54" s="40" t="s">
        <v>74</v>
      </c>
      <c r="R54" s="71">
        <v>14</v>
      </c>
      <c r="S54" s="72" t="s">
        <v>177</v>
      </c>
    </row>
    <row r="55" spans="1:19" ht="21" customHeight="1" thickTop="1" thickBot="1">
      <c r="B55" s="167"/>
      <c r="C55" s="46"/>
      <c r="D55" s="47" t="s">
        <v>50</v>
      </c>
      <c r="E55" s="48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0">
        <f>SUM(P49:P54)</f>
        <v>308</v>
      </c>
      <c r="Q55" s="51"/>
      <c r="R55" s="52">
        <f>SUM(R49:R54)</f>
        <v>30</v>
      </c>
      <c r="S55" s="53"/>
    </row>
    <row r="56" spans="1:19" s="2" customFormat="1" ht="21" customHeight="1" thickTop="1" thickBot="1">
      <c r="A56" s="58"/>
      <c r="B56" s="172"/>
      <c r="C56" s="59"/>
      <c r="D56" s="60" t="s">
        <v>52</v>
      </c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>
        <f>P55+P48</f>
        <v>620</v>
      </c>
      <c r="Q56" s="64"/>
      <c r="R56" s="65">
        <f>R55+R48</f>
        <v>60</v>
      </c>
      <c r="S56" s="73"/>
    </row>
    <row r="57" spans="1:19" s="2" customFormat="1" ht="21" customHeight="1" thickTop="1" thickBot="1">
      <c r="A57" s="58"/>
      <c r="B57" s="160" t="s">
        <v>17</v>
      </c>
      <c r="C57" s="165" t="s">
        <v>46</v>
      </c>
      <c r="D57" s="56" t="s">
        <v>98</v>
      </c>
      <c r="E57" s="74"/>
      <c r="F57" s="75"/>
      <c r="G57" s="75">
        <v>28</v>
      </c>
      <c r="H57" s="75"/>
      <c r="I57" s="75"/>
      <c r="J57" s="75"/>
      <c r="K57" s="75"/>
      <c r="L57" s="75"/>
      <c r="M57" s="75"/>
      <c r="N57" s="75"/>
      <c r="O57" s="75"/>
      <c r="P57" s="41">
        <f>SUM(F57:N57)</f>
        <v>28</v>
      </c>
      <c r="Q57" s="75" t="s">
        <v>73</v>
      </c>
      <c r="R57" s="76">
        <v>3</v>
      </c>
      <c r="S57" s="72" t="s">
        <v>155</v>
      </c>
    </row>
    <row r="58" spans="1:19" s="2" customFormat="1" ht="21" customHeight="1" thickTop="1" thickBot="1">
      <c r="A58" s="58"/>
      <c r="B58" s="161"/>
      <c r="C58" s="166"/>
      <c r="D58" s="56" t="s">
        <v>197</v>
      </c>
      <c r="E58" s="74"/>
      <c r="F58" s="75"/>
      <c r="G58" s="75"/>
      <c r="H58" s="75"/>
      <c r="I58" s="75"/>
      <c r="J58" s="75"/>
      <c r="K58" s="75"/>
      <c r="L58" s="75"/>
      <c r="M58" s="75">
        <v>28</v>
      </c>
      <c r="N58" s="75"/>
      <c r="O58" s="75"/>
      <c r="P58" s="41">
        <f>SUM(F58:N58)</f>
        <v>28</v>
      </c>
      <c r="Q58" s="75" t="s">
        <v>74</v>
      </c>
      <c r="R58" s="76">
        <v>4</v>
      </c>
      <c r="S58" s="43" t="s">
        <v>159</v>
      </c>
    </row>
    <row r="59" spans="1:19" s="2" customFormat="1" ht="21" customHeight="1" thickTop="1" thickBot="1">
      <c r="A59" s="58"/>
      <c r="B59" s="161"/>
      <c r="C59" s="166"/>
      <c r="D59" s="77" t="s">
        <v>198</v>
      </c>
      <c r="E59" s="74"/>
      <c r="F59" s="75"/>
      <c r="G59" s="75"/>
      <c r="H59" s="75"/>
      <c r="I59" s="75"/>
      <c r="J59" s="75"/>
      <c r="K59" s="75"/>
      <c r="L59" s="75"/>
      <c r="M59" s="75"/>
      <c r="N59" s="75"/>
      <c r="O59" s="75">
        <v>100</v>
      </c>
      <c r="P59" s="41">
        <v>100</v>
      </c>
      <c r="Q59" s="75" t="s">
        <v>74</v>
      </c>
      <c r="R59" s="76">
        <v>4</v>
      </c>
      <c r="S59" s="43" t="s">
        <v>159</v>
      </c>
    </row>
    <row r="60" spans="1:19" s="2" customFormat="1" ht="21" customHeight="1" thickTop="1" thickBot="1">
      <c r="A60" s="58"/>
      <c r="B60" s="161"/>
      <c r="C60" s="166"/>
      <c r="D60" s="56" t="s">
        <v>154</v>
      </c>
      <c r="E60" s="74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41">
        <v>30</v>
      </c>
      <c r="Q60" s="44" t="s">
        <v>74</v>
      </c>
      <c r="R60" s="76">
        <v>3</v>
      </c>
      <c r="S60" s="72" t="s">
        <v>176</v>
      </c>
    </row>
    <row r="61" spans="1:19" s="2" customFormat="1" ht="21" customHeight="1" thickTop="1" thickBot="1">
      <c r="A61" s="58"/>
      <c r="B61" s="161"/>
      <c r="C61" s="166"/>
      <c r="D61" s="56" t="s">
        <v>99</v>
      </c>
      <c r="E61" s="74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41">
        <v>168</v>
      </c>
      <c r="Q61" s="75" t="s">
        <v>74</v>
      </c>
      <c r="R61" s="76">
        <v>14</v>
      </c>
      <c r="S61" s="72" t="s">
        <v>177</v>
      </c>
    </row>
    <row r="62" spans="1:19" s="2" customFormat="1" ht="21" customHeight="1" thickTop="1" thickBot="1">
      <c r="A62" s="58"/>
      <c r="B62" s="161"/>
      <c r="C62" s="78"/>
      <c r="D62" s="47" t="s">
        <v>53</v>
      </c>
      <c r="E62" s="48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50">
        <f>SUM(P57:P61)</f>
        <v>354</v>
      </c>
      <c r="Q62" s="51"/>
      <c r="R62" s="52">
        <f>SUM(R57:R61)</f>
        <v>28</v>
      </c>
      <c r="S62" s="53"/>
    </row>
    <row r="63" spans="1:19" s="2" customFormat="1" ht="33.6" customHeight="1" thickTop="1" thickBot="1">
      <c r="A63" s="58"/>
      <c r="B63" s="161"/>
      <c r="C63" s="166"/>
      <c r="D63" s="57" t="s">
        <v>199</v>
      </c>
      <c r="E63" s="74"/>
      <c r="F63" s="44"/>
      <c r="G63" s="44"/>
      <c r="H63" s="44"/>
      <c r="I63" s="44"/>
      <c r="J63" s="44"/>
      <c r="K63" s="44"/>
      <c r="L63" s="44"/>
      <c r="M63" s="44">
        <v>28</v>
      </c>
      <c r="N63" s="44"/>
      <c r="O63" s="44"/>
      <c r="P63" s="41">
        <f>SUM(F63:N63)</f>
        <v>28</v>
      </c>
      <c r="Q63" s="44" t="s">
        <v>74</v>
      </c>
      <c r="R63" s="71">
        <v>1</v>
      </c>
      <c r="S63" s="43" t="s">
        <v>159</v>
      </c>
    </row>
    <row r="64" spans="1:19" s="2" customFormat="1" ht="18.600000000000001" customHeight="1" thickTop="1" thickBot="1">
      <c r="A64" s="58"/>
      <c r="B64" s="161"/>
      <c r="C64" s="166"/>
      <c r="D64" s="57" t="s">
        <v>100</v>
      </c>
      <c r="E64" s="7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1"/>
      <c r="Q64" s="44" t="s">
        <v>74</v>
      </c>
      <c r="R64" s="71">
        <v>5</v>
      </c>
      <c r="S64" s="43" t="s">
        <v>159</v>
      </c>
    </row>
    <row r="65" spans="1:21" s="2" customFormat="1" ht="17.399999999999999" customHeight="1" thickTop="1" thickBot="1">
      <c r="A65" s="58"/>
      <c r="B65" s="161"/>
      <c r="C65" s="166"/>
      <c r="D65" s="57" t="s">
        <v>101</v>
      </c>
      <c r="E65" s="7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1"/>
      <c r="Q65" s="44" t="s">
        <v>73</v>
      </c>
      <c r="R65" s="71">
        <v>2</v>
      </c>
      <c r="S65" s="43" t="s">
        <v>159</v>
      </c>
    </row>
    <row r="66" spans="1:21" s="2" customFormat="1" ht="20.399999999999999" customHeight="1" thickTop="1" thickBot="1">
      <c r="A66" s="58"/>
      <c r="B66" s="161"/>
      <c r="C66" s="166"/>
      <c r="D66" s="54" t="s">
        <v>99</v>
      </c>
      <c r="E66" s="7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1">
        <v>196</v>
      </c>
      <c r="Q66" s="44" t="s">
        <v>74</v>
      </c>
      <c r="R66" s="71">
        <v>24</v>
      </c>
      <c r="S66" s="72" t="s">
        <v>177</v>
      </c>
    </row>
    <row r="67" spans="1:21" ht="21" customHeight="1" thickTop="1" thickBot="1">
      <c r="A67" s="79"/>
      <c r="B67" s="161"/>
      <c r="C67" s="78"/>
      <c r="D67" s="80" t="s">
        <v>54</v>
      </c>
      <c r="E67" s="81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50">
        <f>SUM(P63:P66)</f>
        <v>224</v>
      </c>
      <c r="Q67" s="83"/>
      <c r="R67" s="52">
        <f>SUM(R63:R66)</f>
        <v>32</v>
      </c>
      <c r="S67" s="84"/>
    </row>
    <row r="68" spans="1:21" ht="21" customHeight="1" thickTop="1" thickBot="1">
      <c r="A68" s="85"/>
      <c r="B68" s="86"/>
      <c r="C68" s="87"/>
      <c r="D68" s="88" t="s">
        <v>55</v>
      </c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1">
        <f>P67+P62</f>
        <v>578</v>
      </c>
      <c r="Q68" s="92"/>
      <c r="R68" s="93">
        <f>R67+R62</f>
        <v>60</v>
      </c>
      <c r="S68" s="94"/>
    </row>
    <row r="69" spans="1:21" ht="15.75" customHeight="1" thickTop="1" thickBot="1">
      <c r="A69" s="95"/>
      <c r="B69" s="96"/>
      <c r="C69" s="97"/>
      <c r="D69" s="98" t="s">
        <v>8</v>
      </c>
      <c r="E69" s="99"/>
      <c r="F69" s="98" t="s">
        <v>15</v>
      </c>
      <c r="G69" s="98"/>
      <c r="H69" s="98"/>
      <c r="I69" s="98"/>
      <c r="J69" s="98"/>
      <c r="K69" s="98"/>
      <c r="L69" s="98"/>
      <c r="M69" s="98"/>
      <c r="N69" s="98"/>
      <c r="O69" s="98"/>
      <c r="P69" s="100">
        <f>P68+P56+P37</f>
        <v>1878</v>
      </c>
      <c r="Q69" s="101" t="s">
        <v>6</v>
      </c>
      <c r="R69" s="100">
        <f>R68+R56+R37</f>
        <v>180</v>
      </c>
      <c r="S69" s="102"/>
    </row>
    <row r="70" spans="1:21" s="5" customFormat="1" ht="18" thickTop="1">
      <c r="A70" s="18"/>
      <c r="B70" s="18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105"/>
      <c r="R70" s="106"/>
      <c r="S70" s="58"/>
      <c r="T70" s="6"/>
      <c r="U70" s="6"/>
    </row>
    <row r="71" spans="1:21" s="5" customFormat="1" ht="26.25" customHeight="1">
      <c r="A71" s="18"/>
      <c r="B71" s="107" t="s">
        <v>201</v>
      </c>
      <c r="C71" s="108"/>
      <c r="D71" s="108"/>
      <c r="E71" s="108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4"/>
      <c r="Q71" s="105"/>
      <c r="R71" s="109"/>
      <c r="S71" s="58"/>
      <c r="T71" s="7"/>
      <c r="U71" s="8"/>
    </row>
    <row r="72" spans="1:21" s="5" customFormat="1" ht="13.95" customHeight="1">
      <c r="A72" s="18"/>
      <c r="B72" s="110" t="s">
        <v>153</v>
      </c>
      <c r="C72" s="108"/>
      <c r="D72" s="108"/>
      <c r="E72" s="108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5"/>
      <c r="R72" s="109"/>
      <c r="S72" s="58"/>
      <c r="T72" s="7"/>
      <c r="U72" s="8"/>
    </row>
    <row r="73" spans="1:21" s="5" customFormat="1" ht="15.6" customHeight="1">
      <c r="A73" s="18"/>
      <c r="B73" s="111" t="s">
        <v>102</v>
      </c>
      <c r="C73" s="108"/>
      <c r="D73" s="108"/>
      <c r="E73" s="108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4"/>
      <c r="Q73" s="105"/>
      <c r="R73" s="109"/>
      <c r="S73" s="58"/>
      <c r="T73" s="7"/>
      <c r="U73" s="8"/>
    </row>
    <row r="74" spans="1:21" s="5" customFormat="1" ht="15.6" customHeight="1">
      <c r="A74" s="18"/>
      <c r="B74" s="111"/>
      <c r="C74" s="108"/>
      <c r="D74" s="108"/>
      <c r="E74" s="108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  <c r="Q74" s="105"/>
      <c r="R74" s="109"/>
      <c r="S74" s="58"/>
      <c r="T74" s="7"/>
      <c r="U74" s="8"/>
    </row>
    <row r="75" spans="1:21">
      <c r="S75" s="112"/>
      <c r="T75" s="3"/>
      <c r="U75" s="4"/>
    </row>
    <row r="76" spans="1:21" ht="15.6">
      <c r="C76" s="113"/>
      <c r="D76" s="114" t="s">
        <v>18</v>
      </c>
      <c r="E76" s="115"/>
      <c r="S76" s="112"/>
      <c r="T76" s="2"/>
      <c r="U76" s="2"/>
    </row>
    <row r="77" spans="1:21" ht="15.6">
      <c r="C77" s="113"/>
      <c r="D77" s="116" t="s">
        <v>192</v>
      </c>
      <c r="E77" s="115"/>
      <c r="S77" s="112"/>
      <c r="T77" s="2"/>
      <c r="U77" s="2"/>
    </row>
    <row r="78" spans="1:21" ht="15.6">
      <c r="C78" s="113"/>
      <c r="D78" s="116" t="s">
        <v>30</v>
      </c>
      <c r="E78" s="115"/>
      <c r="S78" s="58"/>
      <c r="T78" s="2"/>
      <c r="U78" s="2"/>
    </row>
    <row r="79" spans="1:21" ht="15.6">
      <c r="C79" s="113"/>
      <c r="D79" s="116" t="s">
        <v>19</v>
      </c>
      <c r="E79" s="115"/>
      <c r="S79" s="58"/>
    </row>
    <row r="80" spans="1:21" ht="15.6">
      <c r="C80" s="113"/>
      <c r="D80" s="116" t="s">
        <v>20</v>
      </c>
      <c r="E80" s="115"/>
      <c r="S80" s="58"/>
    </row>
    <row r="81" spans="3:5" ht="15.6">
      <c r="C81" s="113"/>
      <c r="D81" s="116" t="s">
        <v>29</v>
      </c>
      <c r="E81" s="115"/>
    </row>
    <row r="82" spans="3:5" ht="15.6">
      <c r="C82" s="113"/>
      <c r="D82" s="116" t="s">
        <v>21</v>
      </c>
      <c r="E82" s="115"/>
    </row>
    <row r="83" spans="3:5" ht="15.6">
      <c r="C83" s="113"/>
      <c r="D83" s="116" t="s">
        <v>22</v>
      </c>
      <c r="E83" s="115"/>
    </row>
    <row r="84" spans="3:5" ht="15.6">
      <c r="C84" s="113"/>
      <c r="D84" s="116" t="s">
        <v>191</v>
      </c>
      <c r="E84" s="115"/>
    </row>
    <row r="85" spans="3:5" ht="15.6">
      <c r="C85" s="113"/>
      <c r="D85" s="116" t="s">
        <v>28</v>
      </c>
      <c r="E85" s="115"/>
    </row>
    <row r="86" spans="3:5" ht="15.6">
      <c r="C86" s="113"/>
      <c r="D86" s="116" t="s">
        <v>23</v>
      </c>
      <c r="E86" s="115"/>
    </row>
    <row r="87" spans="3:5" ht="15.6">
      <c r="C87" s="113"/>
      <c r="D87" s="116" t="s">
        <v>58</v>
      </c>
      <c r="E87" s="115"/>
    </row>
    <row r="88" spans="3:5" ht="15.6">
      <c r="C88" s="113"/>
      <c r="D88" s="116" t="s">
        <v>24</v>
      </c>
      <c r="E88" s="115"/>
    </row>
    <row r="89" spans="3:5" ht="15.6">
      <c r="C89" s="113"/>
      <c r="D89" s="116" t="s">
        <v>25</v>
      </c>
      <c r="E89" s="115"/>
    </row>
    <row r="90" spans="3:5" ht="15.6">
      <c r="C90" s="113"/>
      <c r="D90" s="116" t="s">
        <v>59</v>
      </c>
      <c r="E90" s="115"/>
    </row>
    <row r="91" spans="3:5" ht="15.6">
      <c r="C91" s="113"/>
      <c r="D91" s="116" t="s">
        <v>26</v>
      </c>
      <c r="E91" s="115"/>
    </row>
    <row r="92" spans="3:5" ht="15.6">
      <c r="C92" s="113"/>
      <c r="D92" s="116" t="s">
        <v>27</v>
      </c>
      <c r="E92" s="115"/>
    </row>
    <row r="93" spans="3:5" ht="15.6">
      <c r="C93" s="113"/>
      <c r="D93" s="116" t="s">
        <v>16</v>
      </c>
      <c r="E93" s="115"/>
    </row>
    <row r="94" spans="3:5" ht="15.6">
      <c r="C94" s="113"/>
      <c r="D94" s="113"/>
      <c r="E94" s="115"/>
    </row>
    <row r="95" spans="3:5" ht="15.6">
      <c r="C95" s="113"/>
      <c r="D95" s="113"/>
      <c r="E95" s="115"/>
    </row>
    <row r="96" spans="3:5" ht="15.6">
      <c r="C96" s="113"/>
      <c r="D96" s="113"/>
      <c r="E96" s="115"/>
    </row>
    <row r="97" spans="3:10" ht="15.6">
      <c r="C97" s="113"/>
      <c r="D97" s="114" t="s">
        <v>31</v>
      </c>
      <c r="E97" s="115"/>
    </row>
    <row r="98" spans="3:10" ht="15.6">
      <c r="C98" s="113"/>
      <c r="D98" s="152"/>
      <c r="E98" s="153"/>
      <c r="F98" s="118"/>
      <c r="G98" s="118"/>
      <c r="H98" s="118"/>
      <c r="I98" s="118"/>
      <c r="J98" s="118"/>
    </row>
    <row r="99" spans="3:10" ht="15.6">
      <c r="C99" s="113"/>
      <c r="D99" s="117" t="s">
        <v>156</v>
      </c>
      <c r="E99" s="115"/>
    </row>
    <row r="100" spans="3:10" ht="15.6">
      <c r="C100" s="113"/>
      <c r="D100" s="113" t="s">
        <v>157</v>
      </c>
      <c r="E100" s="115"/>
    </row>
    <row r="101" spans="3:10" ht="15.6">
      <c r="D101" s="113" t="s">
        <v>160</v>
      </c>
    </row>
    <row r="102" spans="3:10" ht="15.6">
      <c r="C102" s="113"/>
      <c r="D102" s="116" t="s">
        <v>178</v>
      </c>
      <c r="E102" s="115"/>
    </row>
    <row r="103" spans="3:10" ht="15.6">
      <c r="C103" s="113"/>
      <c r="D103" s="116" t="s">
        <v>179</v>
      </c>
      <c r="E103" s="115"/>
    </row>
    <row r="104" spans="3:10" ht="15.6">
      <c r="C104" s="113"/>
      <c r="D104" s="116" t="s">
        <v>180</v>
      </c>
      <c r="E104" s="115"/>
    </row>
    <row r="105" spans="3:10" ht="15.6">
      <c r="D105" s="113" t="s">
        <v>161</v>
      </c>
    </row>
    <row r="106" spans="3:10" ht="15.6">
      <c r="D106" s="113" t="s">
        <v>163</v>
      </c>
    </row>
    <row r="107" spans="3:10" ht="15.6">
      <c r="D107" s="113" t="s">
        <v>166</v>
      </c>
    </row>
    <row r="108" spans="3:10" ht="15.6">
      <c r="D108" s="113" t="s">
        <v>168</v>
      </c>
    </row>
    <row r="109" spans="3:10" ht="15.6">
      <c r="D109" s="113" t="s">
        <v>169</v>
      </c>
    </row>
    <row r="110" spans="3:10" ht="15.6">
      <c r="D110" s="113" t="s">
        <v>193</v>
      </c>
    </row>
    <row r="111" spans="3:10" ht="15.6">
      <c r="D111" s="113" t="s">
        <v>173</v>
      </c>
    </row>
    <row r="112" spans="3:10" ht="15.6">
      <c r="D112" s="113" t="s">
        <v>174</v>
      </c>
    </row>
  </sheetData>
  <sheetProtection formatCells="0" formatColumns="0" formatRows="0" insertColumns="0" insertHyperlinks="0" deleteColumns="0" deleteRows="0" autoFilter="0" pivotTables="0"/>
  <dataConsolidate>
    <dataRefs count="1">
      <dataRef ref="T63:Y63" sheet="PODST"/>
    </dataRefs>
  </dataConsolidate>
  <mergeCells count="23">
    <mergeCell ref="U21:AA22"/>
    <mergeCell ref="S10:S12"/>
    <mergeCell ref="F11:P11"/>
    <mergeCell ref="C24:C35"/>
    <mergeCell ref="C38:C47"/>
    <mergeCell ref="Q11:Q12"/>
    <mergeCell ref="B57:B67"/>
    <mergeCell ref="C10:C12"/>
    <mergeCell ref="D10:D12"/>
    <mergeCell ref="C57:C61"/>
    <mergeCell ref="C63:C66"/>
    <mergeCell ref="B13:B37"/>
    <mergeCell ref="C13:C22"/>
    <mergeCell ref="B38:B56"/>
    <mergeCell ref="B10:B12"/>
    <mergeCell ref="C49:C54"/>
    <mergeCell ref="E2:R2"/>
    <mergeCell ref="E3:R3"/>
    <mergeCell ref="E4:R4"/>
    <mergeCell ref="E11:E12"/>
    <mergeCell ref="E10:R10"/>
    <mergeCell ref="E6:R6"/>
    <mergeCell ref="R11:R12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75" fitToHeight="0" orientation="landscape" r:id="rId1"/>
  <colBreaks count="1" manualBreakCount="1">
    <brk id="19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87"/>
  <sheetViews>
    <sheetView zoomScale="80" zoomScaleNormal="80" workbookViewId="0">
      <selection activeCell="K9" sqref="K9"/>
    </sheetView>
  </sheetViews>
  <sheetFormatPr defaultColWidth="9" defaultRowHeight="14.4"/>
  <cols>
    <col min="1" max="1" width="3.59765625" style="118" customWidth="1"/>
    <col min="2" max="2" width="15.5" style="118" customWidth="1"/>
    <col min="3" max="3" width="60.19921875" style="118" bestFit="1" customWidth="1"/>
    <col min="4" max="4" width="9" style="118"/>
    <col min="5" max="6" width="3.69921875" style="118" customWidth="1"/>
    <col min="7" max="7" width="9" style="118"/>
    <col min="8" max="8" width="8.3984375" style="118" customWidth="1"/>
    <col min="9" max="9" width="4.8984375" style="118" customWidth="1"/>
    <col min="10" max="10" width="15.59765625" style="118" customWidth="1"/>
    <col min="11" max="16384" width="9" style="16"/>
  </cols>
  <sheetData>
    <row r="2" spans="2:10">
      <c r="D2" s="118" t="s">
        <v>14</v>
      </c>
    </row>
    <row r="3" spans="2:10" ht="18">
      <c r="D3" s="119" t="s">
        <v>11</v>
      </c>
      <c r="E3" s="120" t="s">
        <v>61</v>
      </c>
      <c r="F3" s="120"/>
    </row>
    <row r="4" spans="2:10" ht="18">
      <c r="D4" s="119" t="s">
        <v>13</v>
      </c>
      <c r="E4" s="120" t="s">
        <v>152</v>
      </c>
      <c r="F4" s="120"/>
    </row>
    <row r="5" spans="2:10" ht="18">
      <c r="D5" s="119" t="s">
        <v>9</v>
      </c>
      <c r="E5" s="120" t="s">
        <v>5</v>
      </c>
      <c r="F5" s="120"/>
    </row>
    <row r="6" spans="2:10" ht="18">
      <c r="D6" s="119" t="s">
        <v>10</v>
      </c>
      <c r="E6" s="120" t="s">
        <v>62</v>
      </c>
      <c r="F6" s="120"/>
    </row>
    <row r="7" spans="2:10" ht="18">
      <c r="D7" s="119" t="s">
        <v>12</v>
      </c>
      <c r="E7" s="121"/>
      <c r="F7" s="121"/>
    </row>
    <row r="9" spans="2:10" ht="18" customHeight="1">
      <c r="B9" s="122" t="s">
        <v>123</v>
      </c>
      <c r="C9" s="123" t="s">
        <v>103</v>
      </c>
      <c r="D9" s="119"/>
      <c r="E9" s="124"/>
      <c r="F9" s="124"/>
    </row>
    <row r="10" spans="2:10" ht="24" customHeight="1"/>
    <row r="11" spans="2:10" ht="23.25" customHeight="1" thickBot="1">
      <c r="B11" s="175" t="s">
        <v>43</v>
      </c>
      <c r="C11" s="182" t="s">
        <v>0</v>
      </c>
      <c r="D11" s="184" t="s">
        <v>1</v>
      </c>
      <c r="E11" s="184"/>
      <c r="F11" s="184"/>
      <c r="G11" s="184"/>
      <c r="H11" s="184"/>
      <c r="I11" s="185"/>
      <c r="J11" s="177" t="s">
        <v>202</v>
      </c>
    </row>
    <row r="12" spans="2:10" ht="23.25" customHeight="1" thickTop="1" thickBot="1">
      <c r="B12" s="176"/>
      <c r="C12" s="183"/>
      <c r="D12" s="180" t="s">
        <v>2</v>
      </c>
      <c r="E12" s="180"/>
      <c r="F12" s="180"/>
      <c r="G12" s="180"/>
      <c r="H12" s="180" t="s">
        <v>32</v>
      </c>
      <c r="I12" s="181" t="s">
        <v>3</v>
      </c>
      <c r="J12" s="178"/>
    </row>
    <row r="13" spans="2:10" ht="15" customHeight="1" thickTop="1" thickBot="1">
      <c r="B13" s="176"/>
      <c r="C13" s="183"/>
      <c r="D13" s="180"/>
      <c r="E13" s="125" t="s">
        <v>36</v>
      </c>
      <c r="F13" s="125" t="s">
        <v>37</v>
      </c>
      <c r="G13" s="125" t="s">
        <v>4</v>
      </c>
      <c r="H13" s="180"/>
      <c r="I13" s="181"/>
      <c r="J13" s="179"/>
    </row>
    <row r="14" spans="2:10" ht="16.8" thickTop="1" thickBot="1">
      <c r="B14" s="126" t="s">
        <v>45</v>
      </c>
      <c r="C14" s="127" t="s">
        <v>104</v>
      </c>
      <c r="D14" s="128"/>
      <c r="E14" s="129">
        <v>28</v>
      </c>
      <c r="F14" s="129"/>
      <c r="G14" s="130">
        <f t="shared" ref="G14:G23" si="0">SUM(E14:F14)</f>
        <v>28</v>
      </c>
      <c r="H14" s="129" t="s">
        <v>74</v>
      </c>
      <c r="I14" s="131">
        <v>2</v>
      </c>
      <c r="J14" s="132" t="s">
        <v>164</v>
      </c>
    </row>
    <row r="15" spans="2:10" ht="16.8" thickTop="1" thickBot="1">
      <c r="B15" s="126" t="s">
        <v>45</v>
      </c>
      <c r="C15" s="127" t="s">
        <v>105</v>
      </c>
      <c r="D15" s="128"/>
      <c r="E15" s="129">
        <v>28</v>
      </c>
      <c r="F15" s="129"/>
      <c r="G15" s="130">
        <f t="shared" si="0"/>
        <v>28</v>
      </c>
      <c r="H15" s="129" t="s">
        <v>74</v>
      </c>
      <c r="I15" s="131">
        <v>2</v>
      </c>
      <c r="J15" s="132" t="s">
        <v>162</v>
      </c>
    </row>
    <row r="16" spans="2:10" ht="16.8" thickTop="1" thickBot="1">
      <c r="B16" s="126" t="s">
        <v>45</v>
      </c>
      <c r="C16" s="127" t="s">
        <v>106</v>
      </c>
      <c r="D16" s="128"/>
      <c r="E16" s="129">
        <v>28</v>
      </c>
      <c r="F16" s="129"/>
      <c r="G16" s="130">
        <f t="shared" si="0"/>
        <v>28</v>
      </c>
      <c r="H16" s="129" t="s">
        <v>74</v>
      </c>
      <c r="I16" s="131">
        <v>2</v>
      </c>
      <c r="J16" s="132" t="s">
        <v>162</v>
      </c>
    </row>
    <row r="17" spans="2:10" ht="16.8" thickTop="1" thickBot="1">
      <c r="B17" s="126" t="s">
        <v>45</v>
      </c>
      <c r="C17" s="127" t="s">
        <v>107</v>
      </c>
      <c r="D17" s="128"/>
      <c r="E17" s="129">
        <v>28</v>
      </c>
      <c r="F17" s="129"/>
      <c r="G17" s="130">
        <f t="shared" si="0"/>
        <v>28</v>
      </c>
      <c r="H17" s="129" t="s">
        <v>74</v>
      </c>
      <c r="I17" s="131">
        <v>2</v>
      </c>
      <c r="J17" s="132" t="s">
        <v>164</v>
      </c>
    </row>
    <row r="18" spans="2:10" ht="16.8" thickTop="1" thickBot="1">
      <c r="B18" s="126" t="s">
        <v>45</v>
      </c>
      <c r="C18" s="127" t="s">
        <v>108</v>
      </c>
      <c r="D18" s="128"/>
      <c r="E18" s="129"/>
      <c r="F18" s="129">
        <v>28</v>
      </c>
      <c r="G18" s="130">
        <f t="shared" si="0"/>
        <v>28</v>
      </c>
      <c r="H18" s="129" t="s">
        <v>74</v>
      </c>
      <c r="I18" s="131">
        <v>4</v>
      </c>
      <c r="J18" s="132" t="s">
        <v>162</v>
      </c>
    </row>
    <row r="19" spans="2:10" ht="16.8" thickTop="1" thickBot="1">
      <c r="B19" s="126" t="s">
        <v>45</v>
      </c>
      <c r="C19" s="127" t="s">
        <v>109</v>
      </c>
      <c r="D19" s="128"/>
      <c r="E19" s="129">
        <v>28</v>
      </c>
      <c r="F19" s="129"/>
      <c r="G19" s="130">
        <f t="shared" si="0"/>
        <v>28</v>
      </c>
      <c r="H19" s="129" t="s">
        <v>74</v>
      </c>
      <c r="I19" s="131">
        <v>2</v>
      </c>
      <c r="J19" s="132" t="s">
        <v>162</v>
      </c>
    </row>
    <row r="20" spans="2:10" ht="16.8" thickTop="1" thickBot="1">
      <c r="B20" s="126" t="s">
        <v>46</v>
      </c>
      <c r="C20" s="127" t="s">
        <v>110</v>
      </c>
      <c r="D20" s="128"/>
      <c r="E20" s="129">
        <v>28</v>
      </c>
      <c r="F20" s="129"/>
      <c r="G20" s="130">
        <f t="shared" si="0"/>
        <v>28</v>
      </c>
      <c r="H20" s="129" t="s">
        <v>74</v>
      </c>
      <c r="I20" s="131">
        <v>2</v>
      </c>
      <c r="J20" s="132" t="s">
        <v>162</v>
      </c>
    </row>
    <row r="21" spans="2:10" ht="16.8" thickTop="1" thickBot="1">
      <c r="B21" s="126" t="s">
        <v>46</v>
      </c>
      <c r="C21" s="127" t="s">
        <v>111</v>
      </c>
      <c r="D21" s="128"/>
      <c r="E21" s="129">
        <v>28</v>
      </c>
      <c r="F21" s="129"/>
      <c r="G21" s="130">
        <f t="shared" si="0"/>
        <v>28</v>
      </c>
      <c r="H21" s="129" t="s">
        <v>74</v>
      </c>
      <c r="I21" s="131">
        <v>2</v>
      </c>
      <c r="J21" s="132" t="s">
        <v>165</v>
      </c>
    </row>
    <row r="22" spans="2:10" ht="16.8" thickTop="1" thickBot="1">
      <c r="B22" s="126" t="s">
        <v>46</v>
      </c>
      <c r="C22" s="127" t="s">
        <v>112</v>
      </c>
      <c r="D22" s="128"/>
      <c r="E22" s="129">
        <v>28</v>
      </c>
      <c r="F22" s="129"/>
      <c r="G22" s="130">
        <f t="shared" si="0"/>
        <v>28</v>
      </c>
      <c r="H22" s="129" t="s">
        <v>74</v>
      </c>
      <c r="I22" s="131">
        <v>2</v>
      </c>
      <c r="J22" s="132" t="s">
        <v>165</v>
      </c>
    </row>
    <row r="23" spans="2:10" ht="16.8" thickTop="1" thickBot="1">
      <c r="B23" s="126" t="s">
        <v>46</v>
      </c>
      <c r="C23" s="127" t="s">
        <v>113</v>
      </c>
      <c r="D23" s="128"/>
      <c r="E23" s="129">
        <v>28</v>
      </c>
      <c r="F23" s="129"/>
      <c r="G23" s="130">
        <f t="shared" si="0"/>
        <v>28</v>
      </c>
      <c r="H23" s="129" t="s">
        <v>74</v>
      </c>
      <c r="I23" s="131">
        <v>2</v>
      </c>
      <c r="J23" s="132" t="s">
        <v>165</v>
      </c>
    </row>
    <row r="24" spans="2:10" ht="16.8" thickTop="1" thickBot="1">
      <c r="B24" s="126" t="s">
        <v>46</v>
      </c>
      <c r="C24" s="133" t="s">
        <v>114</v>
      </c>
      <c r="D24" s="128"/>
      <c r="F24" s="129">
        <v>28</v>
      </c>
      <c r="G24" s="130">
        <f>SUM(F24:F24)</f>
        <v>28</v>
      </c>
      <c r="H24" s="129" t="s">
        <v>74</v>
      </c>
      <c r="I24" s="131">
        <v>4</v>
      </c>
      <c r="J24" s="132" t="s">
        <v>164</v>
      </c>
    </row>
    <row r="25" spans="2:10" ht="16.8" thickTop="1" thickBot="1">
      <c r="B25" s="126" t="s">
        <v>46</v>
      </c>
      <c r="C25" s="133" t="s">
        <v>115</v>
      </c>
      <c r="D25" s="128"/>
      <c r="E25" s="129">
        <v>28</v>
      </c>
      <c r="F25" s="129"/>
      <c r="G25" s="130">
        <f>SUM(E25:F25)</f>
        <v>28</v>
      </c>
      <c r="H25" s="129" t="s">
        <v>74</v>
      </c>
      <c r="I25" s="131">
        <v>2</v>
      </c>
      <c r="J25" s="132" t="s">
        <v>164</v>
      </c>
    </row>
    <row r="26" spans="2:10" ht="16.8" thickTop="1" thickBot="1">
      <c r="B26" s="126" t="s">
        <v>47</v>
      </c>
      <c r="C26" s="127" t="s">
        <v>116</v>
      </c>
      <c r="D26" s="128"/>
      <c r="E26" s="129">
        <v>28</v>
      </c>
      <c r="F26" s="129"/>
      <c r="G26" s="130">
        <f>SUM(E26:F26)</f>
        <v>28</v>
      </c>
      <c r="H26" s="129" t="s">
        <v>74</v>
      </c>
      <c r="I26" s="131">
        <v>2</v>
      </c>
      <c r="J26" s="132" t="s">
        <v>165</v>
      </c>
    </row>
    <row r="27" spans="2:10" ht="16.8" thickTop="1" thickBot="1">
      <c r="B27" s="126" t="s">
        <v>47</v>
      </c>
      <c r="C27" s="133" t="s">
        <v>117</v>
      </c>
      <c r="D27" s="128"/>
      <c r="F27" s="129">
        <v>28</v>
      </c>
      <c r="G27" s="130">
        <f>SUM(F27:F27)</f>
        <v>28</v>
      </c>
      <c r="H27" s="129" t="s">
        <v>74</v>
      </c>
      <c r="I27" s="131">
        <v>4</v>
      </c>
      <c r="J27" s="132" t="s">
        <v>162</v>
      </c>
    </row>
    <row r="28" spans="2:10" ht="16.8" thickTop="1" thickBot="1">
      <c r="B28" s="126" t="s">
        <v>47</v>
      </c>
      <c r="C28" s="133" t="s">
        <v>118</v>
      </c>
      <c r="D28" s="128"/>
      <c r="E28" s="129">
        <v>28</v>
      </c>
      <c r="F28" s="129"/>
      <c r="G28" s="130">
        <f>SUM(E28:F28)</f>
        <v>28</v>
      </c>
      <c r="H28" s="129" t="s">
        <v>74</v>
      </c>
      <c r="I28" s="131">
        <v>2</v>
      </c>
      <c r="J28" s="132" t="s">
        <v>162</v>
      </c>
    </row>
    <row r="29" spans="2:10" ht="16.8" thickTop="1" thickBot="1">
      <c r="B29" s="126" t="s">
        <v>47</v>
      </c>
      <c r="C29" s="133" t="s">
        <v>119</v>
      </c>
      <c r="D29" s="128"/>
      <c r="E29" s="129"/>
      <c r="F29" s="129">
        <v>28</v>
      </c>
      <c r="G29" s="130">
        <f>SUM(E29:F29)</f>
        <v>28</v>
      </c>
      <c r="H29" s="129" t="s">
        <v>74</v>
      </c>
      <c r="I29" s="131">
        <v>4</v>
      </c>
      <c r="J29" s="132" t="s">
        <v>162</v>
      </c>
    </row>
    <row r="30" spans="2:10" ht="16.8" thickTop="1" thickBot="1">
      <c r="B30" s="126" t="s">
        <v>47</v>
      </c>
      <c r="C30" s="133" t="s">
        <v>120</v>
      </c>
      <c r="D30" s="128"/>
      <c r="E30" s="129"/>
      <c r="F30" s="129">
        <v>28</v>
      </c>
      <c r="G30" s="130">
        <f>SUM(E30:F30)</f>
        <v>28</v>
      </c>
      <c r="H30" s="129" t="s">
        <v>74</v>
      </c>
      <c r="I30" s="131">
        <v>4</v>
      </c>
      <c r="J30" s="132" t="s">
        <v>162</v>
      </c>
    </row>
    <row r="31" spans="2:10" ht="16.8" thickTop="1" thickBot="1">
      <c r="B31" s="126" t="s">
        <v>47</v>
      </c>
      <c r="C31" s="133" t="s">
        <v>121</v>
      </c>
      <c r="D31" s="128"/>
      <c r="E31" s="129"/>
      <c r="F31" s="129">
        <v>28</v>
      </c>
      <c r="G31" s="130">
        <f>SUM(E31:F31)</f>
        <v>28</v>
      </c>
      <c r="H31" s="129" t="s">
        <v>74</v>
      </c>
      <c r="I31" s="131">
        <v>4</v>
      </c>
      <c r="J31" s="132" t="s">
        <v>162</v>
      </c>
    </row>
    <row r="32" spans="2:10" ht="16.8" thickTop="1" thickBot="1">
      <c r="B32" s="126" t="s">
        <v>47</v>
      </c>
      <c r="C32" s="133" t="s">
        <v>122</v>
      </c>
      <c r="D32" s="128"/>
      <c r="E32" s="129"/>
      <c r="F32" s="129">
        <v>28</v>
      </c>
      <c r="G32" s="130">
        <f>SUM(E32:F32)</f>
        <v>28</v>
      </c>
      <c r="H32" s="129" t="s">
        <v>74</v>
      </c>
      <c r="I32" s="131">
        <v>4</v>
      </c>
      <c r="J32" s="132" t="s">
        <v>165</v>
      </c>
    </row>
    <row r="33" spans="1:29" ht="16.2" thickTop="1">
      <c r="B33" s="134"/>
      <c r="C33" s="135"/>
      <c r="D33" s="136"/>
      <c r="E33" s="137"/>
      <c r="F33" s="137"/>
      <c r="G33" s="138">
        <f>SUM(G14:G32)</f>
        <v>532</v>
      </c>
      <c r="H33" s="137"/>
      <c r="I33" s="138">
        <f>SUM(I14:I32)</f>
        <v>52</v>
      </c>
      <c r="J33" s="139"/>
    </row>
    <row r="34" spans="1:29" ht="15.6">
      <c r="A34" s="140"/>
      <c r="B34" s="141"/>
      <c r="C34" s="142"/>
      <c r="D34" s="143"/>
      <c r="E34" s="144"/>
      <c r="F34" s="144"/>
      <c r="G34" s="145"/>
      <c r="H34" s="144"/>
      <c r="I34" s="146"/>
      <c r="J34" s="147"/>
      <c r="K34" s="15"/>
    </row>
    <row r="35" spans="1:29" ht="15.6">
      <c r="A35" s="140"/>
      <c r="B35" s="141"/>
      <c r="C35" s="142"/>
      <c r="D35" s="143"/>
      <c r="E35" s="144"/>
      <c r="F35" s="144"/>
      <c r="G35" s="145"/>
      <c r="H35" s="144"/>
      <c r="I35" s="146"/>
      <c r="J35" s="147"/>
      <c r="K35" s="15"/>
    </row>
    <row r="36" spans="1:29" ht="18">
      <c r="A36" s="140"/>
      <c r="B36" s="122" t="s">
        <v>123</v>
      </c>
      <c r="C36" s="148" t="s">
        <v>124</v>
      </c>
      <c r="D36" s="143"/>
      <c r="E36" s="144"/>
      <c r="F36" s="144"/>
      <c r="G36" s="145"/>
      <c r="H36" s="144"/>
      <c r="I36" s="146"/>
      <c r="J36" s="147"/>
      <c r="K36" s="15"/>
    </row>
    <row r="37" spans="1:29" ht="15.6">
      <c r="A37" s="140"/>
      <c r="B37" s="141"/>
      <c r="C37" s="142"/>
      <c r="D37" s="143"/>
      <c r="E37" s="144"/>
      <c r="F37" s="144"/>
      <c r="G37" s="145"/>
      <c r="H37" s="144"/>
      <c r="I37" s="146"/>
      <c r="J37" s="147"/>
      <c r="K37" s="15"/>
    </row>
    <row r="38" spans="1:29" ht="15" thickBot="1">
      <c r="B38" s="175" t="s">
        <v>43</v>
      </c>
      <c r="C38" s="182" t="s">
        <v>0</v>
      </c>
      <c r="D38" s="184" t="s">
        <v>1</v>
      </c>
      <c r="E38" s="184"/>
      <c r="F38" s="184"/>
      <c r="G38" s="184"/>
      <c r="H38" s="184"/>
      <c r="I38" s="185"/>
      <c r="J38" s="177" t="s">
        <v>202</v>
      </c>
      <c r="K38" s="15"/>
    </row>
    <row r="39" spans="1:29" ht="18.75" customHeight="1" thickTop="1" thickBot="1">
      <c r="B39" s="176"/>
      <c r="C39" s="183"/>
      <c r="D39" s="180" t="s">
        <v>2</v>
      </c>
      <c r="E39" s="180"/>
      <c r="F39" s="180"/>
      <c r="G39" s="180"/>
      <c r="H39" s="180" t="s">
        <v>32</v>
      </c>
      <c r="I39" s="181" t="s">
        <v>3</v>
      </c>
      <c r="J39" s="178"/>
      <c r="K39" s="15"/>
    </row>
    <row r="40" spans="1:29" ht="27" customHeight="1" thickTop="1" thickBot="1">
      <c r="B40" s="176"/>
      <c r="C40" s="183"/>
      <c r="D40" s="180"/>
      <c r="E40" s="125" t="s">
        <v>36</v>
      </c>
      <c r="F40" s="125" t="s">
        <v>37</v>
      </c>
      <c r="G40" s="125" t="s">
        <v>4</v>
      </c>
      <c r="H40" s="180"/>
      <c r="I40" s="181"/>
      <c r="J40" s="179"/>
      <c r="K40" s="15"/>
    </row>
    <row r="41" spans="1:29" ht="16.8" thickTop="1" thickBot="1">
      <c r="B41" s="126" t="s">
        <v>45</v>
      </c>
      <c r="C41" s="127" t="s">
        <v>125</v>
      </c>
      <c r="D41" s="128"/>
      <c r="E41" s="129">
        <v>28</v>
      </c>
      <c r="F41" s="129"/>
      <c r="G41" s="130">
        <f t="shared" ref="G41:G46" si="1">SUM(E41:F41)</f>
        <v>28</v>
      </c>
      <c r="H41" s="129" t="s">
        <v>74</v>
      </c>
      <c r="I41" s="131">
        <v>2</v>
      </c>
      <c r="J41" s="132" t="s">
        <v>167</v>
      </c>
      <c r="K41" s="15"/>
    </row>
    <row r="42" spans="1:29" ht="16.8" thickTop="1" thickBot="1">
      <c r="B42" s="126" t="s">
        <v>45</v>
      </c>
      <c r="C42" s="127" t="s">
        <v>126</v>
      </c>
      <c r="D42" s="128"/>
      <c r="E42" s="129"/>
      <c r="F42" s="129">
        <v>28</v>
      </c>
      <c r="G42" s="130">
        <f t="shared" si="1"/>
        <v>28</v>
      </c>
      <c r="H42" s="129" t="s">
        <v>74</v>
      </c>
      <c r="I42" s="131">
        <v>4</v>
      </c>
      <c r="J42" s="132" t="s">
        <v>167</v>
      </c>
      <c r="K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6.8" thickTop="1" thickBot="1">
      <c r="B43" s="126" t="s">
        <v>45</v>
      </c>
      <c r="C43" s="127" t="s">
        <v>127</v>
      </c>
      <c r="D43" s="128"/>
      <c r="E43" s="129">
        <v>28</v>
      </c>
      <c r="F43" s="129"/>
      <c r="G43" s="130">
        <f t="shared" si="1"/>
        <v>28</v>
      </c>
      <c r="H43" s="129" t="s">
        <v>74</v>
      </c>
      <c r="I43" s="131">
        <v>2</v>
      </c>
      <c r="J43" s="132" t="s">
        <v>170</v>
      </c>
      <c r="K43" s="15"/>
      <c r="S43" s="15"/>
      <c r="T43" s="9"/>
      <c r="U43" s="17"/>
      <c r="V43" s="10"/>
      <c r="W43" s="11"/>
      <c r="X43" s="11"/>
      <c r="Y43" s="12"/>
      <c r="Z43" s="11"/>
      <c r="AA43" s="13"/>
      <c r="AB43" s="14"/>
      <c r="AC43" s="15"/>
    </row>
    <row r="44" spans="1:29" ht="16.8" thickTop="1" thickBot="1">
      <c r="B44" s="126" t="s">
        <v>45</v>
      </c>
      <c r="C44" s="127" t="s">
        <v>128</v>
      </c>
      <c r="D44" s="128"/>
      <c r="E44" s="129">
        <v>28</v>
      </c>
      <c r="F44" s="129"/>
      <c r="G44" s="130">
        <f t="shared" si="1"/>
        <v>28</v>
      </c>
      <c r="H44" s="129" t="s">
        <v>74</v>
      </c>
      <c r="I44" s="131">
        <v>2</v>
      </c>
      <c r="J44" s="132" t="s">
        <v>170</v>
      </c>
      <c r="K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16.8" thickTop="1" thickBot="1">
      <c r="B45" s="126" t="s">
        <v>45</v>
      </c>
      <c r="C45" s="127" t="s">
        <v>129</v>
      </c>
      <c r="D45" s="128"/>
      <c r="E45" s="129">
        <v>28</v>
      </c>
      <c r="F45" s="129"/>
      <c r="G45" s="130">
        <f>SUM(E45:F45)</f>
        <v>28</v>
      </c>
      <c r="H45" s="129" t="s">
        <v>74</v>
      </c>
      <c r="I45" s="131">
        <v>2</v>
      </c>
      <c r="J45" s="132" t="s">
        <v>167</v>
      </c>
      <c r="K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16.8" thickTop="1" thickBot="1">
      <c r="B46" s="126" t="s">
        <v>45</v>
      </c>
      <c r="C46" s="127" t="s">
        <v>130</v>
      </c>
      <c r="D46" s="128"/>
      <c r="E46" s="129">
        <v>28</v>
      </c>
      <c r="F46" s="129"/>
      <c r="G46" s="130">
        <f t="shared" si="1"/>
        <v>28</v>
      </c>
      <c r="H46" s="129" t="s">
        <v>74</v>
      </c>
      <c r="I46" s="131">
        <v>2</v>
      </c>
      <c r="J46" s="132" t="s">
        <v>170</v>
      </c>
      <c r="K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16.8" thickTop="1" thickBot="1">
      <c r="B47" s="126" t="s">
        <v>46</v>
      </c>
      <c r="C47" s="127" t="s">
        <v>186</v>
      </c>
      <c r="D47" s="128"/>
      <c r="E47" s="129">
        <v>28</v>
      </c>
      <c r="F47" s="129"/>
      <c r="G47" s="130">
        <v>28</v>
      </c>
      <c r="H47" s="129" t="s">
        <v>74</v>
      </c>
      <c r="I47" s="131">
        <v>2</v>
      </c>
      <c r="J47" s="132" t="s">
        <v>187</v>
      </c>
      <c r="K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16.8" thickTop="1" thickBot="1">
      <c r="B48" s="126" t="s">
        <v>46</v>
      </c>
      <c r="C48" s="149" t="s">
        <v>189</v>
      </c>
      <c r="D48" s="128"/>
      <c r="E48" s="129">
        <v>28</v>
      </c>
      <c r="F48" s="129"/>
      <c r="G48" s="130">
        <f>SUM(E48:F48)</f>
        <v>28</v>
      </c>
      <c r="H48" s="129" t="s">
        <v>74</v>
      </c>
      <c r="I48" s="131">
        <v>2</v>
      </c>
      <c r="J48" s="132" t="s">
        <v>170</v>
      </c>
      <c r="K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6.8" thickTop="1" thickBot="1">
      <c r="B49" s="126" t="s">
        <v>46</v>
      </c>
      <c r="C49" s="127" t="s">
        <v>188</v>
      </c>
      <c r="D49" s="128"/>
      <c r="F49" s="129">
        <v>28</v>
      </c>
      <c r="G49" s="130">
        <f>SUM(F49:F49)</f>
        <v>28</v>
      </c>
      <c r="H49" s="129" t="s">
        <v>74</v>
      </c>
      <c r="I49" s="131">
        <v>4</v>
      </c>
      <c r="J49" s="132" t="s">
        <v>187</v>
      </c>
      <c r="K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16.8" thickTop="1" thickBot="1">
      <c r="B50" s="126" t="s">
        <v>46</v>
      </c>
      <c r="C50" s="127" t="s">
        <v>185</v>
      </c>
      <c r="D50" s="128"/>
      <c r="E50" s="129">
        <v>28</v>
      </c>
      <c r="F50" s="129"/>
      <c r="G50" s="130">
        <f t="shared" ref="G50:G59" si="2">SUM(E50:F50)</f>
        <v>28</v>
      </c>
      <c r="H50" s="129" t="s">
        <v>74</v>
      </c>
      <c r="I50" s="131">
        <v>2</v>
      </c>
      <c r="J50" s="132" t="s">
        <v>170</v>
      </c>
      <c r="K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6.8" thickTop="1" thickBot="1">
      <c r="B51" s="126" t="s">
        <v>46</v>
      </c>
      <c r="C51" s="133" t="s">
        <v>184</v>
      </c>
      <c r="D51" s="128"/>
      <c r="E51" s="129">
        <v>28</v>
      </c>
      <c r="F51" s="129"/>
      <c r="G51" s="130">
        <f t="shared" si="2"/>
        <v>28</v>
      </c>
      <c r="H51" s="129" t="s">
        <v>74</v>
      </c>
      <c r="I51" s="131">
        <v>2</v>
      </c>
      <c r="J51" s="132" t="s">
        <v>187</v>
      </c>
      <c r="K51" s="15"/>
      <c r="S51" s="15"/>
      <c r="T51" s="9"/>
      <c r="U51" s="17"/>
      <c r="V51" s="10"/>
      <c r="W51" s="11"/>
      <c r="X51" s="11"/>
      <c r="Y51" s="12"/>
      <c r="Z51" s="11"/>
      <c r="AA51" s="13"/>
      <c r="AB51" s="14"/>
      <c r="AC51" s="15"/>
    </row>
    <row r="52" spans="1:29" ht="16.8" thickTop="1" thickBot="1">
      <c r="B52" s="126" t="s">
        <v>46</v>
      </c>
      <c r="C52" s="133" t="s">
        <v>183</v>
      </c>
      <c r="D52" s="128"/>
      <c r="E52" s="129">
        <v>28</v>
      </c>
      <c r="F52" s="129"/>
      <c r="G52" s="130">
        <f t="shared" si="2"/>
        <v>28</v>
      </c>
      <c r="H52" s="129" t="s">
        <v>74</v>
      </c>
      <c r="I52" s="131">
        <v>2</v>
      </c>
      <c r="J52" s="132" t="s">
        <v>187</v>
      </c>
      <c r="K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6.8" thickTop="1" thickBot="1">
      <c r="B53" s="126" t="s">
        <v>47</v>
      </c>
      <c r="C53" s="133" t="s">
        <v>131</v>
      </c>
      <c r="D53" s="128"/>
      <c r="E53" s="129"/>
      <c r="F53" s="129">
        <v>28</v>
      </c>
      <c r="G53" s="130">
        <f t="shared" si="2"/>
        <v>28</v>
      </c>
      <c r="H53" s="129" t="s">
        <v>74</v>
      </c>
      <c r="I53" s="131">
        <v>4</v>
      </c>
      <c r="J53" s="132" t="s">
        <v>187</v>
      </c>
      <c r="K53" s="15"/>
    </row>
    <row r="54" spans="1:29" ht="16.8" thickTop="1" thickBot="1">
      <c r="B54" s="126" t="s">
        <v>47</v>
      </c>
      <c r="C54" s="133" t="s">
        <v>171</v>
      </c>
      <c r="D54" s="128"/>
      <c r="E54" s="129">
        <v>28</v>
      </c>
      <c r="F54" s="129"/>
      <c r="G54" s="130">
        <f t="shared" si="2"/>
        <v>28</v>
      </c>
      <c r="H54" s="129" t="s">
        <v>74</v>
      </c>
      <c r="I54" s="131">
        <v>2</v>
      </c>
      <c r="J54" s="132" t="s">
        <v>187</v>
      </c>
      <c r="K54" s="15"/>
    </row>
    <row r="55" spans="1:29" ht="16.8" thickTop="1" thickBot="1">
      <c r="B55" s="126" t="s">
        <v>47</v>
      </c>
      <c r="C55" s="133" t="s">
        <v>132</v>
      </c>
      <c r="D55" s="128"/>
      <c r="E55" s="129"/>
      <c r="F55" s="129">
        <v>28</v>
      </c>
      <c r="G55" s="130">
        <f t="shared" si="2"/>
        <v>28</v>
      </c>
      <c r="H55" s="129" t="s">
        <v>74</v>
      </c>
      <c r="I55" s="131">
        <v>4</v>
      </c>
      <c r="J55" s="132" t="s">
        <v>187</v>
      </c>
      <c r="K55" s="15"/>
    </row>
    <row r="56" spans="1:29" ht="16.8" thickTop="1" thickBot="1">
      <c r="B56" s="126" t="s">
        <v>47</v>
      </c>
      <c r="C56" s="133" t="s">
        <v>133</v>
      </c>
      <c r="D56" s="128"/>
      <c r="E56" s="129"/>
      <c r="F56" s="129">
        <v>28</v>
      </c>
      <c r="G56" s="130">
        <f t="shared" si="2"/>
        <v>28</v>
      </c>
      <c r="H56" s="129" t="s">
        <v>74</v>
      </c>
      <c r="I56" s="131">
        <v>4</v>
      </c>
      <c r="J56" s="132" t="s">
        <v>187</v>
      </c>
      <c r="K56" s="15"/>
    </row>
    <row r="57" spans="1:29" ht="16.8" thickTop="1" thickBot="1">
      <c r="B57" s="126" t="s">
        <v>47</v>
      </c>
      <c r="C57" s="133" t="s">
        <v>134</v>
      </c>
      <c r="D57" s="128"/>
      <c r="E57" s="129"/>
      <c r="F57" s="129">
        <v>28</v>
      </c>
      <c r="G57" s="130">
        <f t="shared" si="2"/>
        <v>28</v>
      </c>
      <c r="H57" s="129" t="s">
        <v>74</v>
      </c>
      <c r="I57" s="131">
        <v>4</v>
      </c>
      <c r="J57" s="132" t="s">
        <v>187</v>
      </c>
      <c r="K57" s="15"/>
    </row>
    <row r="58" spans="1:29" ht="16.8" thickTop="1" thickBot="1">
      <c r="B58" s="126" t="s">
        <v>47</v>
      </c>
      <c r="C58" s="127" t="s">
        <v>181</v>
      </c>
      <c r="D58" s="128"/>
      <c r="E58" s="129">
        <v>28</v>
      </c>
      <c r="F58" s="129"/>
      <c r="G58" s="130">
        <f>SUM(E58:F58)</f>
        <v>28</v>
      </c>
      <c r="H58" s="129" t="s">
        <v>74</v>
      </c>
      <c r="I58" s="131">
        <v>2</v>
      </c>
      <c r="J58" s="132" t="s">
        <v>167</v>
      </c>
      <c r="K58" s="15"/>
    </row>
    <row r="59" spans="1:29" ht="16.8" thickTop="1" thickBot="1">
      <c r="B59" s="126" t="s">
        <v>47</v>
      </c>
      <c r="C59" s="133" t="s">
        <v>182</v>
      </c>
      <c r="D59" s="128"/>
      <c r="E59" s="129"/>
      <c r="F59" s="129">
        <v>28</v>
      </c>
      <c r="G59" s="130">
        <f t="shared" si="2"/>
        <v>28</v>
      </c>
      <c r="H59" s="129" t="s">
        <v>74</v>
      </c>
      <c r="I59" s="131">
        <v>4</v>
      </c>
      <c r="J59" s="132" t="s">
        <v>170</v>
      </c>
      <c r="K59" s="15"/>
    </row>
    <row r="60" spans="1:29" ht="16.2" thickTop="1">
      <c r="A60" s="140"/>
      <c r="B60" s="134"/>
      <c r="C60" s="135"/>
      <c r="D60" s="136"/>
      <c r="E60" s="137"/>
      <c r="F60" s="137"/>
      <c r="G60" s="138">
        <f>SUM(G41:G59)</f>
        <v>532</v>
      </c>
      <c r="H60" s="137"/>
      <c r="I60" s="138">
        <f>SUM(I41:I59)</f>
        <v>52</v>
      </c>
      <c r="J60" s="139"/>
      <c r="K60" s="15"/>
    </row>
    <row r="61" spans="1:29" ht="15.6">
      <c r="A61" s="140"/>
      <c r="B61" s="141"/>
      <c r="C61" s="142"/>
      <c r="D61" s="143"/>
      <c r="E61" s="144"/>
      <c r="F61" s="144"/>
      <c r="G61" s="145"/>
      <c r="H61" s="144"/>
      <c r="I61" s="146"/>
      <c r="J61" s="147"/>
      <c r="K61" s="15"/>
    </row>
    <row r="62" spans="1:29" ht="15.6">
      <c r="A62" s="140"/>
      <c r="B62" s="141"/>
      <c r="C62" s="142"/>
      <c r="D62" s="143"/>
      <c r="E62" s="144"/>
      <c r="F62" s="144"/>
      <c r="G62" s="145"/>
      <c r="H62" s="144"/>
      <c r="I62" s="146"/>
      <c r="J62" s="147"/>
      <c r="K62" s="15"/>
    </row>
    <row r="63" spans="1:29" ht="18">
      <c r="A63" s="140"/>
      <c r="B63" s="122" t="s">
        <v>123</v>
      </c>
      <c r="C63" s="148" t="s">
        <v>137</v>
      </c>
      <c r="D63" s="143"/>
      <c r="E63" s="144"/>
      <c r="F63" s="144"/>
      <c r="G63" s="145"/>
      <c r="H63" s="144"/>
      <c r="I63" s="146"/>
      <c r="J63" s="147"/>
      <c r="K63" s="15"/>
    </row>
    <row r="64" spans="1:29" ht="15.6">
      <c r="B64" s="141"/>
      <c r="C64" s="142"/>
      <c r="D64" s="143"/>
      <c r="E64" s="144"/>
      <c r="F64" s="144"/>
      <c r="G64" s="145"/>
      <c r="H64" s="144"/>
      <c r="I64" s="146"/>
      <c r="J64" s="147"/>
      <c r="K64" s="15"/>
    </row>
    <row r="65" spans="2:11" ht="18" customHeight="1" thickBot="1">
      <c r="B65" s="175" t="s">
        <v>43</v>
      </c>
      <c r="C65" s="182" t="s">
        <v>0</v>
      </c>
      <c r="D65" s="184" t="s">
        <v>1</v>
      </c>
      <c r="E65" s="184"/>
      <c r="F65" s="184"/>
      <c r="G65" s="184"/>
      <c r="H65" s="184"/>
      <c r="I65" s="185"/>
      <c r="J65" s="177" t="s">
        <v>202</v>
      </c>
      <c r="K65" s="15"/>
    </row>
    <row r="66" spans="2:11" ht="28.5" customHeight="1" thickTop="1" thickBot="1">
      <c r="B66" s="176"/>
      <c r="C66" s="183"/>
      <c r="D66" s="180" t="s">
        <v>2</v>
      </c>
      <c r="E66" s="180"/>
      <c r="F66" s="180"/>
      <c r="G66" s="180"/>
      <c r="H66" s="180" t="s">
        <v>32</v>
      </c>
      <c r="I66" s="181" t="s">
        <v>3</v>
      </c>
      <c r="J66" s="178"/>
      <c r="K66" s="15"/>
    </row>
    <row r="67" spans="2:11" ht="15.6" thickTop="1" thickBot="1">
      <c r="B67" s="176"/>
      <c r="C67" s="183"/>
      <c r="D67" s="180"/>
      <c r="E67" s="125" t="s">
        <v>36</v>
      </c>
      <c r="F67" s="125" t="s">
        <v>37</v>
      </c>
      <c r="G67" s="125" t="s">
        <v>4</v>
      </c>
      <c r="H67" s="180"/>
      <c r="I67" s="181"/>
      <c r="J67" s="179"/>
      <c r="K67" s="15"/>
    </row>
    <row r="68" spans="2:11" ht="16.8" thickTop="1" thickBot="1">
      <c r="B68" s="126" t="s">
        <v>45</v>
      </c>
      <c r="C68" s="127" t="s">
        <v>135</v>
      </c>
      <c r="D68" s="128"/>
      <c r="E68" s="129">
        <v>28</v>
      </c>
      <c r="F68" s="129"/>
      <c r="G68" s="130">
        <f>SUM(E68:F68)</f>
        <v>28</v>
      </c>
      <c r="H68" s="129" t="s">
        <v>74</v>
      </c>
      <c r="I68" s="131">
        <v>2</v>
      </c>
      <c r="J68" s="132" t="s">
        <v>175</v>
      </c>
      <c r="K68" s="15"/>
    </row>
    <row r="69" spans="2:11" ht="16.8" thickTop="1" thickBot="1">
      <c r="B69" s="126" t="s">
        <v>45</v>
      </c>
      <c r="C69" s="127" t="s">
        <v>138</v>
      </c>
      <c r="D69" s="128"/>
      <c r="E69" s="129">
        <v>28</v>
      </c>
      <c r="F69" s="129"/>
      <c r="G69" s="130">
        <f>SUM(E69:F69)</f>
        <v>28</v>
      </c>
      <c r="H69" s="129" t="s">
        <v>74</v>
      </c>
      <c r="I69" s="131">
        <v>2</v>
      </c>
      <c r="J69" s="132" t="s">
        <v>175</v>
      </c>
      <c r="K69" s="15"/>
    </row>
    <row r="70" spans="2:11" ht="16.8" thickTop="1" thickBot="1">
      <c r="B70" s="126" t="s">
        <v>45</v>
      </c>
      <c r="C70" s="127" t="s">
        <v>139</v>
      </c>
      <c r="D70" s="128"/>
      <c r="E70" s="129">
        <v>28</v>
      </c>
      <c r="F70" s="129"/>
      <c r="G70" s="130">
        <f>SUM(E70:F70)</f>
        <v>28</v>
      </c>
      <c r="H70" s="129" t="s">
        <v>74</v>
      </c>
      <c r="I70" s="131">
        <v>2</v>
      </c>
      <c r="J70" s="132" t="s">
        <v>172</v>
      </c>
      <c r="K70" s="15"/>
    </row>
    <row r="71" spans="2:11" ht="16.8" thickTop="1" thickBot="1">
      <c r="B71" s="126" t="s">
        <v>45</v>
      </c>
      <c r="C71" s="127" t="s">
        <v>200</v>
      </c>
      <c r="D71" s="128"/>
      <c r="E71" s="129">
        <v>28</v>
      </c>
      <c r="F71" s="129"/>
      <c r="G71" s="130">
        <f>SUM(E71:F71)</f>
        <v>28</v>
      </c>
      <c r="H71" s="129" t="s">
        <v>74</v>
      </c>
      <c r="I71" s="131">
        <v>2</v>
      </c>
      <c r="J71" s="132" t="s">
        <v>172</v>
      </c>
      <c r="K71" s="15"/>
    </row>
    <row r="72" spans="2:11" ht="16.8" thickTop="1" thickBot="1">
      <c r="B72" s="126" t="s">
        <v>45</v>
      </c>
      <c r="C72" s="127" t="s">
        <v>140</v>
      </c>
      <c r="D72" s="128"/>
      <c r="E72" s="129">
        <v>28</v>
      </c>
      <c r="F72" s="129"/>
      <c r="G72" s="130">
        <f>SUM(E72:F72)</f>
        <v>28</v>
      </c>
      <c r="H72" s="129" t="s">
        <v>74</v>
      </c>
      <c r="I72" s="131">
        <v>2</v>
      </c>
      <c r="J72" s="132" t="s">
        <v>172</v>
      </c>
    </row>
    <row r="73" spans="2:11" ht="16.8" thickTop="1" thickBot="1">
      <c r="B73" s="126" t="s">
        <v>45</v>
      </c>
      <c r="C73" s="127" t="s">
        <v>141</v>
      </c>
      <c r="D73" s="128"/>
      <c r="F73" s="129">
        <v>28</v>
      </c>
      <c r="G73" s="130">
        <f>SUM(F73:F73)</f>
        <v>28</v>
      </c>
      <c r="H73" s="129" t="s">
        <v>74</v>
      </c>
      <c r="I73" s="131">
        <v>4</v>
      </c>
      <c r="J73" s="132" t="s">
        <v>172</v>
      </c>
    </row>
    <row r="74" spans="2:11" ht="16.8" thickTop="1" thickBot="1">
      <c r="B74" s="126" t="s">
        <v>46</v>
      </c>
      <c r="C74" s="127" t="s">
        <v>142</v>
      </c>
      <c r="D74" s="128"/>
      <c r="E74" s="129">
        <v>28</v>
      </c>
      <c r="F74" s="129"/>
      <c r="G74" s="130">
        <f>SUM(E74:F74)</f>
        <v>28</v>
      </c>
      <c r="H74" s="129" t="s">
        <v>74</v>
      </c>
      <c r="I74" s="131">
        <v>2</v>
      </c>
      <c r="J74" s="132" t="s">
        <v>172</v>
      </c>
    </row>
    <row r="75" spans="2:11" ht="16.8" thickTop="1" thickBot="1">
      <c r="B75" s="126" t="s">
        <v>46</v>
      </c>
      <c r="C75" s="127" t="s">
        <v>143</v>
      </c>
      <c r="D75" s="128"/>
      <c r="E75" s="129">
        <v>28</v>
      </c>
      <c r="F75" s="129"/>
      <c r="G75" s="130">
        <f>SUM(E75:F75)</f>
        <v>28</v>
      </c>
      <c r="H75" s="129" t="s">
        <v>74</v>
      </c>
      <c r="I75" s="131">
        <v>2</v>
      </c>
      <c r="J75" s="132" t="s">
        <v>175</v>
      </c>
    </row>
    <row r="76" spans="2:11" ht="16.8" thickTop="1" thickBot="1">
      <c r="B76" s="126" t="s">
        <v>46</v>
      </c>
      <c r="C76" s="127" t="s">
        <v>144</v>
      </c>
      <c r="D76" s="128"/>
      <c r="E76" s="129">
        <v>28</v>
      </c>
      <c r="F76" s="129"/>
      <c r="G76" s="130">
        <f>SUM(E76:F76)</f>
        <v>28</v>
      </c>
      <c r="H76" s="129" t="s">
        <v>74</v>
      </c>
      <c r="I76" s="131">
        <v>2</v>
      </c>
      <c r="J76" s="132" t="s">
        <v>175</v>
      </c>
    </row>
    <row r="77" spans="2:11" ht="16.8" thickTop="1" thickBot="1">
      <c r="B77" s="126" t="s">
        <v>46</v>
      </c>
      <c r="C77" s="127" t="s">
        <v>195</v>
      </c>
      <c r="D77" s="128"/>
      <c r="F77" s="129">
        <v>28</v>
      </c>
      <c r="G77" s="130">
        <f>SUM(F77:F77)</f>
        <v>28</v>
      </c>
      <c r="H77" s="129" t="s">
        <v>74</v>
      </c>
      <c r="I77" s="131">
        <v>4</v>
      </c>
      <c r="J77" s="132" t="s">
        <v>172</v>
      </c>
    </row>
    <row r="78" spans="2:11" ht="16.8" thickTop="1" thickBot="1">
      <c r="B78" s="126" t="s">
        <v>46</v>
      </c>
      <c r="C78" s="133" t="s">
        <v>145</v>
      </c>
      <c r="D78" s="128"/>
      <c r="E78" s="129">
        <v>28</v>
      </c>
      <c r="F78" s="129"/>
      <c r="G78" s="130">
        <f t="shared" ref="G78:G86" si="3">SUM(E78:F78)</f>
        <v>28</v>
      </c>
      <c r="H78" s="129" t="s">
        <v>74</v>
      </c>
      <c r="I78" s="131">
        <v>2</v>
      </c>
      <c r="J78" s="132" t="s">
        <v>175</v>
      </c>
    </row>
    <row r="79" spans="2:11" ht="16.8" thickTop="1" thickBot="1">
      <c r="B79" s="126" t="s">
        <v>46</v>
      </c>
      <c r="C79" s="133" t="s">
        <v>146</v>
      </c>
      <c r="D79" s="128"/>
      <c r="E79" s="129">
        <v>28</v>
      </c>
      <c r="F79" s="129"/>
      <c r="G79" s="130">
        <f t="shared" si="3"/>
        <v>28</v>
      </c>
      <c r="H79" s="129" t="s">
        <v>74</v>
      </c>
      <c r="I79" s="131">
        <v>2</v>
      </c>
      <c r="J79" s="132" t="s">
        <v>175</v>
      </c>
    </row>
    <row r="80" spans="2:11" ht="16.8" thickTop="1" thickBot="1">
      <c r="B80" s="126" t="s">
        <v>47</v>
      </c>
      <c r="C80" s="127" t="s">
        <v>147</v>
      </c>
      <c r="D80" s="128"/>
      <c r="E80" s="129">
        <v>28</v>
      </c>
      <c r="F80" s="129"/>
      <c r="G80" s="130">
        <f t="shared" si="3"/>
        <v>28</v>
      </c>
      <c r="H80" s="129" t="s">
        <v>74</v>
      </c>
      <c r="I80" s="131">
        <v>2</v>
      </c>
      <c r="J80" s="132" t="s">
        <v>175</v>
      </c>
    </row>
    <row r="81" spans="2:10" ht="16.8" thickTop="1" thickBot="1">
      <c r="B81" s="126" t="s">
        <v>47</v>
      </c>
      <c r="C81" s="133" t="s">
        <v>148</v>
      </c>
      <c r="D81" s="128"/>
      <c r="E81" s="129">
        <v>28</v>
      </c>
      <c r="F81" s="129"/>
      <c r="G81" s="130">
        <f t="shared" si="3"/>
        <v>28</v>
      </c>
      <c r="H81" s="129" t="s">
        <v>74</v>
      </c>
      <c r="I81" s="131">
        <v>2</v>
      </c>
      <c r="J81" s="132" t="s">
        <v>172</v>
      </c>
    </row>
    <row r="82" spans="2:10" ht="16.8" thickTop="1" thickBot="1">
      <c r="B82" s="126" t="s">
        <v>47</v>
      </c>
      <c r="C82" s="133" t="s">
        <v>149</v>
      </c>
      <c r="D82" s="128"/>
      <c r="E82" s="129"/>
      <c r="F82" s="129">
        <v>28</v>
      </c>
      <c r="G82" s="130">
        <f t="shared" si="3"/>
        <v>28</v>
      </c>
      <c r="H82" s="129" t="s">
        <v>74</v>
      </c>
      <c r="I82" s="131">
        <v>4</v>
      </c>
      <c r="J82" s="132" t="s">
        <v>172</v>
      </c>
    </row>
    <row r="83" spans="2:10" ht="16.8" thickTop="1" thickBot="1">
      <c r="B83" s="126" t="s">
        <v>47</v>
      </c>
      <c r="C83" s="133" t="s">
        <v>150</v>
      </c>
      <c r="D83" s="128"/>
      <c r="E83" s="129"/>
      <c r="F83" s="129">
        <v>28</v>
      </c>
      <c r="G83" s="130">
        <f t="shared" si="3"/>
        <v>28</v>
      </c>
      <c r="H83" s="129" t="s">
        <v>74</v>
      </c>
      <c r="I83" s="131">
        <v>4</v>
      </c>
      <c r="J83" s="132" t="s">
        <v>175</v>
      </c>
    </row>
    <row r="84" spans="2:10" ht="16.8" thickTop="1" thickBot="1">
      <c r="B84" s="126" t="s">
        <v>47</v>
      </c>
      <c r="C84" s="133" t="s">
        <v>151</v>
      </c>
      <c r="D84" s="128"/>
      <c r="E84" s="129"/>
      <c r="F84" s="129">
        <v>28</v>
      </c>
      <c r="G84" s="130">
        <f t="shared" si="3"/>
        <v>28</v>
      </c>
      <c r="H84" s="129" t="s">
        <v>74</v>
      </c>
      <c r="I84" s="131">
        <v>4</v>
      </c>
      <c r="J84" s="132" t="s">
        <v>175</v>
      </c>
    </row>
    <row r="85" spans="2:10" ht="16.8" thickTop="1" thickBot="1">
      <c r="B85" s="126" t="s">
        <v>47</v>
      </c>
      <c r="C85" s="133" t="s">
        <v>136</v>
      </c>
      <c r="D85" s="128"/>
      <c r="E85" s="129"/>
      <c r="F85" s="129">
        <v>28</v>
      </c>
      <c r="G85" s="130">
        <f t="shared" si="3"/>
        <v>28</v>
      </c>
      <c r="H85" s="129" t="s">
        <v>74</v>
      </c>
      <c r="I85" s="131">
        <v>4</v>
      </c>
      <c r="J85" s="132" t="s">
        <v>172</v>
      </c>
    </row>
    <row r="86" spans="2:10" ht="16.8" thickTop="1" thickBot="1">
      <c r="B86" s="126" t="s">
        <v>47</v>
      </c>
      <c r="C86" s="133" t="s">
        <v>194</v>
      </c>
      <c r="D86" s="128"/>
      <c r="E86" s="129"/>
      <c r="F86" s="129">
        <v>28</v>
      </c>
      <c r="G86" s="130">
        <f t="shared" si="3"/>
        <v>28</v>
      </c>
      <c r="H86" s="129" t="s">
        <v>74</v>
      </c>
      <c r="I86" s="131">
        <v>4</v>
      </c>
      <c r="J86" s="132" t="s">
        <v>172</v>
      </c>
    </row>
    <row r="87" spans="2:10" ht="16.2" thickTop="1">
      <c r="B87" s="134"/>
      <c r="C87" s="135"/>
      <c r="D87" s="136"/>
      <c r="E87" s="137"/>
      <c r="F87" s="137"/>
      <c r="G87" s="138">
        <f>SUM(G68:G86)</f>
        <v>532</v>
      </c>
      <c r="H87" s="137"/>
      <c r="I87" s="138">
        <f>SUM(I68:I86)</f>
        <v>52</v>
      </c>
      <c r="J87" s="139"/>
    </row>
  </sheetData>
  <mergeCells count="24">
    <mergeCell ref="B65:B67"/>
    <mergeCell ref="C65:C67"/>
    <mergeCell ref="D65:I65"/>
    <mergeCell ref="J65:J67"/>
    <mergeCell ref="D66:D67"/>
    <mergeCell ref="E66:G66"/>
    <mergeCell ref="H66:H67"/>
    <mergeCell ref="I66:I67"/>
    <mergeCell ref="B38:B40"/>
    <mergeCell ref="J11:J13"/>
    <mergeCell ref="D12:D13"/>
    <mergeCell ref="E12:G12"/>
    <mergeCell ref="H12:H13"/>
    <mergeCell ref="I12:I13"/>
    <mergeCell ref="B11:B13"/>
    <mergeCell ref="C11:C13"/>
    <mergeCell ref="D11:I11"/>
    <mergeCell ref="C38:C40"/>
    <mergeCell ref="D38:I38"/>
    <mergeCell ref="J38:J40"/>
    <mergeCell ref="D39:D40"/>
    <mergeCell ref="E39:G39"/>
    <mergeCell ref="H39:H40"/>
    <mergeCell ref="I39:I40"/>
  </mergeCells>
  <pageMargins left="0.19685039370078741" right="0.19685039370078741" top="0.19685039370078741" bottom="0.19685039370078741" header="0" footer="0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PODST</vt:lpstr>
      <vt:lpstr>SPECJALIZACJE</vt:lpstr>
      <vt:lpstr>PODST!Obszar_wydruku</vt:lpstr>
      <vt:lpstr>SPECJALIZACJE!Obszar_wydruku</vt:lpstr>
    </vt:vector>
  </TitlesOfParts>
  <Company>Tomaszewski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Grzegorz Zgondek</cp:lastModifiedBy>
  <cp:lastPrinted>2019-09-18T07:13:31Z</cp:lastPrinted>
  <dcterms:created xsi:type="dcterms:W3CDTF">2011-10-12T18:03:49Z</dcterms:created>
  <dcterms:modified xsi:type="dcterms:W3CDTF">2021-02-08T08:57:01Z</dcterms:modified>
</cp:coreProperties>
</file>